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CGIM\CCGIM 2018\AMARA SYLLA\"/>
    </mc:Choice>
  </mc:AlternateContent>
  <bookViews>
    <workbookView xWindow="0" yWindow="0" windowWidth="20490" windowHeight="7755" firstSheet="1" activeTab="2"/>
  </bookViews>
  <sheets>
    <sheet name="M DIABATE" sheetId="1" r:id="rId1"/>
    <sheet name="M EMMANUEL" sheetId="6" r:id="rId2"/>
    <sheet name="Mme FOFANA AFFOUSSIATA" sheetId="8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6" l="1"/>
  <c r="D42" i="6"/>
  <c r="C42" i="6"/>
  <c r="E41" i="6"/>
  <c r="C41" i="6"/>
  <c r="D27" i="8"/>
  <c r="D28" i="8"/>
  <c r="C28" i="8"/>
  <c r="E27" i="8"/>
  <c r="C27" i="8"/>
  <c r="D29" i="8" l="1"/>
  <c r="D43" i="6" l="1"/>
  <c r="D45" i="6" s="1"/>
  <c r="E35" i="1"/>
  <c r="D35" i="1"/>
  <c r="C36" i="1" l="1"/>
  <c r="C35" i="1"/>
  <c r="D37" i="1" l="1"/>
  <c r="F37" i="1" s="1"/>
</calcChain>
</file>

<file path=xl/sharedStrings.xml><?xml version="1.0" encoding="utf-8"?>
<sst xmlns="http://schemas.openxmlformats.org/spreadsheetml/2006/main" count="178" uniqueCount="68">
  <si>
    <t>CABINET CONSEILS  ET DE GESTION IMMOBILIERE  (CCGIM) </t>
  </si>
  <si>
    <t>07 85 65 28 - 03 32 59 24 - 04 92 79 51</t>
  </si>
  <si>
    <t>Email:amadasta@yahoo.fr</t>
  </si>
  <si>
    <t>BENEFICIAIRE: M TOURE MOUSSA  N° CC: 0513520V</t>
  </si>
  <si>
    <t>01 BP 4859 ABIDJAN 01</t>
  </si>
  <si>
    <t xml:space="preserve">ETAT DES PAIEMENTS de M DIABATE ISSOUMAÏLA </t>
  </si>
  <si>
    <t>05367258-45996192</t>
  </si>
  <si>
    <t>YOPOUGON NIANGON ADJAME BONIKRO EN HAUT</t>
  </si>
  <si>
    <t xml:space="preserve">                                                             APPARTEMENT N° H4</t>
  </si>
  <si>
    <t>N°</t>
  </si>
  <si>
    <t>MOIS</t>
  </si>
  <si>
    <t>LOYERS PAYES</t>
  </si>
  <si>
    <t>IMPAYES</t>
  </si>
  <si>
    <t>PENALITES</t>
  </si>
  <si>
    <t>DATE DE PAIEMENT</t>
  </si>
  <si>
    <t>MODES</t>
  </si>
  <si>
    <t>JANVIER 15</t>
  </si>
  <si>
    <t>ESPECES</t>
  </si>
  <si>
    <t>FEVRIER 15</t>
  </si>
  <si>
    <t>MARS 15</t>
  </si>
  <si>
    <t>AVRIL 15</t>
  </si>
  <si>
    <t>MAI 15</t>
  </si>
  <si>
    <t>JUIN 15</t>
  </si>
  <si>
    <t>JUILLET 15</t>
  </si>
  <si>
    <t>OM</t>
  </si>
  <si>
    <t>AOUT 15</t>
  </si>
  <si>
    <t>SEPTEMBRE 15</t>
  </si>
  <si>
    <t>OCTOBRE 15</t>
  </si>
  <si>
    <t>NOVEMBRE 15</t>
  </si>
  <si>
    <t>DECEMBRE 15</t>
  </si>
  <si>
    <t>JANVIER 16</t>
  </si>
  <si>
    <t>MTN</t>
  </si>
  <si>
    <t>FEVRIER 16</t>
  </si>
  <si>
    <t>MARS 16</t>
  </si>
  <si>
    <t>AVRIL 16</t>
  </si>
  <si>
    <t>MAI 16</t>
  </si>
  <si>
    <t>JUIN 16</t>
  </si>
  <si>
    <t>JUILLET 16</t>
  </si>
  <si>
    <t>AOUT 16</t>
  </si>
  <si>
    <t>TOTAUX</t>
  </si>
  <si>
    <t>20 LOYERS A PAYER</t>
  </si>
  <si>
    <t>TOTAL DÛ</t>
  </si>
  <si>
    <t>Jeudi 15 Septembre 2016</t>
  </si>
  <si>
    <t>SEPTEMBRE 16</t>
  </si>
  <si>
    <t>OCTOBRE 16</t>
  </si>
  <si>
    <t>NOVEMBRE 16</t>
  </si>
  <si>
    <t>DECEMBRE 16</t>
  </si>
  <si>
    <t>JANVIER 17</t>
  </si>
  <si>
    <t>FEVRIER 17</t>
  </si>
  <si>
    <t>MARS 17</t>
  </si>
  <si>
    <t>AVRIL 17</t>
  </si>
  <si>
    <t>MAI 17</t>
  </si>
  <si>
    <t>JUIN 17</t>
  </si>
  <si>
    <t>LOYERS A PAYER</t>
  </si>
  <si>
    <t>JUILLET 17</t>
  </si>
  <si>
    <t>AOUT 17</t>
  </si>
  <si>
    <t>SEPTEMBRE 17</t>
  </si>
  <si>
    <t>OCTOBRE 17</t>
  </si>
  <si>
    <t>NOVEMBRE 17</t>
  </si>
  <si>
    <t>DECEMBRE 17</t>
  </si>
  <si>
    <t>JANVIER 18</t>
  </si>
  <si>
    <t>FEVRIER 18</t>
  </si>
  <si>
    <t>ANTERIEURS</t>
  </si>
  <si>
    <t xml:space="preserve">ETAT DES PAIEMENTS de M AWOGO LOUCOU EMMANUEL </t>
  </si>
  <si>
    <t>08 58 95 70 - 08 38 14 38</t>
  </si>
  <si>
    <t xml:space="preserve">ETAT DES PAIEMENTS de Mme FOFANA AFFOUSSIATA  </t>
  </si>
  <si>
    <t>47 52 95 20 - 54 08 87 01</t>
  </si>
  <si>
    <t xml:space="preserve">TOTAL CCGIM DÛ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</si>
</sst>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_€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/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0" fontId="0" fillId="0" borderId="1" xfId="0" applyBorder="1"/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/>
    <xf numFmtId="164" fontId="0" fillId="0" borderId="0" xfId="0" applyNumberFormat="1" applyBorder="1"/>
    <xf numFmtId="49" fontId="0" fillId="0" borderId="0" xfId="0" applyNumberFormat="1"/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3" xfId="0" applyNumberFormat="1" applyBorder="1"/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5" fillId="0" borderId="1" xfId="0" applyFont="1" applyBorder="1" applyAlignment="1"/>
    <xf numFmtId="164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/>
    <xf numFmtId="164" fontId="0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19" workbookViewId="0">
      <selection activeCell="I36" sqref="I36"/>
    </sheetView>
  </sheetViews>
  <sheetFormatPr baseColWidth="10" defaultRowHeight="15" x14ac:dyDescent="0.25"/>
  <cols>
    <col min="1" max="1" width="3.85546875" style="11" customWidth="1"/>
    <col min="2" max="2" width="13.28515625" customWidth="1"/>
    <col min="3" max="3" width="13" style="2" customWidth="1"/>
    <col min="4" max="4" width="12.42578125" customWidth="1"/>
    <col min="5" max="5" width="9.85546875" customWidth="1"/>
    <col min="6" max="6" width="18.42578125" customWidth="1"/>
    <col min="7" max="7" width="9.5703125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18.75" x14ac:dyDescent="0.3">
      <c r="A1" s="1" t="s">
        <v>0</v>
      </c>
      <c r="E1" s="3"/>
      <c r="F1" s="3"/>
      <c r="I1" s="3"/>
      <c r="J1" s="3"/>
    </row>
    <row r="2" spans="1:11" x14ac:dyDescent="0.25">
      <c r="A2" s="1" t="s">
        <v>1</v>
      </c>
    </row>
    <row r="3" spans="1:11" ht="18.75" x14ac:dyDescent="0.3">
      <c r="A3" s="1" t="s">
        <v>2</v>
      </c>
      <c r="F3" s="4"/>
      <c r="G3" s="45"/>
      <c r="H3" s="45"/>
      <c r="I3" s="45"/>
      <c r="J3" s="45"/>
      <c r="K3" s="3"/>
    </row>
    <row r="4" spans="1:11" ht="18.75" x14ac:dyDescent="0.3">
      <c r="A4" s="1"/>
      <c r="D4" s="4"/>
      <c r="E4" s="4"/>
      <c r="F4" s="4"/>
      <c r="G4" s="4"/>
      <c r="H4" s="4"/>
      <c r="I4" s="4"/>
      <c r="J4" s="4"/>
      <c r="K4" s="3"/>
    </row>
    <row r="5" spans="1:11" ht="18.75" x14ac:dyDescent="0.3">
      <c r="A5" s="53" t="s">
        <v>3</v>
      </c>
      <c r="B5" s="53"/>
      <c r="C5" s="53"/>
      <c r="D5" s="53"/>
      <c r="E5" s="53"/>
      <c r="F5" s="53"/>
      <c r="G5" s="53"/>
      <c r="H5" s="53"/>
      <c r="I5" s="53"/>
      <c r="J5" s="4"/>
      <c r="K5" s="3"/>
    </row>
    <row r="6" spans="1:11" ht="18.75" customHeight="1" x14ac:dyDescent="0.3">
      <c r="A6" s="54" t="s">
        <v>4</v>
      </c>
      <c r="B6" s="54"/>
      <c r="C6" s="54"/>
      <c r="D6" s="54"/>
      <c r="E6" s="54"/>
      <c r="F6" s="54"/>
      <c r="G6" s="54"/>
      <c r="H6" s="5"/>
      <c r="I6" s="5"/>
      <c r="J6" s="4"/>
      <c r="K6" s="3"/>
    </row>
    <row r="7" spans="1:11" ht="7.5" customHeight="1" x14ac:dyDescent="0.3">
      <c r="A7" s="54"/>
      <c r="B7" s="54"/>
      <c r="C7" s="54"/>
      <c r="D7" s="54"/>
      <c r="E7" s="54"/>
      <c r="F7" s="54"/>
      <c r="G7" s="54"/>
      <c r="H7" s="5"/>
      <c r="I7" s="5"/>
      <c r="J7" s="4"/>
      <c r="K7" s="3"/>
    </row>
    <row r="8" spans="1:11" ht="18.75" customHeight="1" x14ac:dyDescent="0.3">
      <c r="A8" s="44" t="s">
        <v>5</v>
      </c>
      <c r="B8" s="44"/>
      <c r="C8" s="44"/>
      <c r="D8" s="44"/>
      <c r="E8" s="44"/>
      <c r="F8" s="44"/>
      <c r="G8" s="44"/>
      <c r="H8" s="44"/>
      <c r="I8" s="5"/>
      <c r="J8" s="4"/>
      <c r="K8" s="3"/>
    </row>
    <row r="9" spans="1:11" ht="18.75" customHeight="1" x14ac:dyDescent="0.3">
      <c r="A9" s="44" t="s">
        <v>6</v>
      </c>
      <c r="B9" s="44"/>
      <c r="C9" s="44"/>
      <c r="D9" s="44"/>
      <c r="E9" s="44"/>
      <c r="F9" s="44"/>
      <c r="G9" s="44"/>
      <c r="H9" s="44"/>
      <c r="I9" s="5"/>
      <c r="J9" s="4"/>
      <c r="K9" s="3"/>
    </row>
    <row r="10" spans="1:11" ht="9" customHeight="1" x14ac:dyDescent="0.25">
      <c r="A10" s="5"/>
      <c r="B10" s="6"/>
      <c r="C10" s="7"/>
      <c r="D10" s="8"/>
      <c r="E10" s="8"/>
      <c r="F10" s="8"/>
      <c r="G10" s="8"/>
      <c r="H10" s="8"/>
      <c r="I10" s="8"/>
      <c r="J10" s="9"/>
      <c r="K10" s="9"/>
    </row>
    <row r="11" spans="1:11" ht="18.75" customHeight="1" x14ac:dyDescent="0.3">
      <c r="A11" s="45" t="s">
        <v>7</v>
      </c>
      <c r="B11" s="45"/>
      <c r="C11" s="45"/>
      <c r="D11" s="45"/>
      <c r="E11" s="45"/>
      <c r="F11" s="45"/>
      <c r="G11" s="45"/>
      <c r="H11" s="45"/>
      <c r="I11" s="10"/>
      <c r="J11" s="10"/>
      <c r="K11" s="10"/>
    </row>
    <row r="12" spans="1:11" s="46" customFormat="1" ht="17.25" customHeight="1" x14ac:dyDescent="0.25">
      <c r="A12" s="46" t="s">
        <v>8</v>
      </c>
    </row>
    <row r="13" spans="1:11" ht="7.5" customHeight="1" x14ac:dyDescent="0.25"/>
    <row r="14" spans="1:11" x14ac:dyDescent="0.25">
      <c r="A14" s="12" t="s">
        <v>9</v>
      </c>
      <c r="B14" s="13" t="s">
        <v>10</v>
      </c>
      <c r="C14" s="14" t="s">
        <v>11</v>
      </c>
      <c r="D14" s="13" t="s">
        <v>12</v>
      </c>
      <c r="E14" s="13" t="s">
        <v>13</v>
      </c>
      <c r="F14" s="13" t="s">
        <v>14</v>
      </c>
      <c r="G14" s="13" t="s">
        <v>15</v>
      </c>
    </row>
    <row r="15" spans="1:11" x14ac:dyDescent="0.25">
      <c r="A15" s="13">
        <v>1</v>
      </c>
      <c r="B15" s="15" t="s">
        <v>16</v>
      </c>
      <c r="C15" s="16">
        <v>18000</v>
      </c>
      <c r="D15" s="13"/>
      <c r="E15" s="17">
        <v>1800</v>
      </c>
      <c r="F15" s="18">
        <v>42047</v>
      </c>
      <c r="G15" s="13" t="s">
        <v>17</v>
      </c>
    </row>
    <row r="16" spans="1:11" x14ac:dyDescent="0.25">
      <c r="A16" s="13">
        <v>2</v>
      </c>
      <c r="B16" s="15" t="s">
        <v>18</v>
      </c>
      <c r="C16" s="16">
        <v>18000</v>
      </c>
      <c r="D16" s="17"/>
      <c r="E16" s="17"/>
      <c r="F16" s="18">
        <v>42073</v>
      </c>
      <c r="G16" s="13" t="s">
        <v>17</v>
      </c>
    </row>
    <row r="17" spans="1:7" x14ac:dyDescent="0.25">
      <c r="A17" s="13">
        <v>3</v>
      </c>
      <c r="B17" s="15" t="s">
        <v>19</v>
      </c>
      <c r="C17" s="16">
        <v>18000</v>
      </c>
      <c r="D17" s="17"/>
      <c r="E17" s="17"/>
      <c r="F17" s="18">
        <v>42105</v>
      </c>
      <c r="G17" s="13" t="s">
        <v>17</v>
      </c>
    </row>
    <row r="18" spans="1:7" x14ac:dyDescent="0.25">
      <c r="A18" s="13">
        <v>4</v>
      </c>
      <c r="B18" s="15" t="s">
        <v>20</v>
      </c>
      <c r="C18" s="16">
        <v>18000</v>
      </c>
      <c r="D18" s="17"/>
      <c r="E18" s="17"/>
      <c r="F18" s="18">
        <v>42134</v>
      </c>
      <c r="G18" s="13" t="s">
        <v>17</v>
      </c>
    </row>
    <row r="19" spans="1:7" x14ac:dyDescent="0.25">
      <c r="A19" s="13">
        <v>5</v>
      </c>
      <c r="B19" s="15" t="s">
        <v>21</v>
      </c>
      <c r="C19" s="16">
        <v>18000</v>
      </c>
      <c r="D19" s="13"/>
      <c r="E19" s="17">
        <v>1800</v>
      </c>
      <c r="F19" s="18">
        <v>42168</v>
      </c>
      <c r="G19" s="13" t="s">
        <v>17</v>
      </c>
    </row>
    <row r="20" spans="1:7" x14ac:dyDescent="0.25">
      <c r="A20" s="13">
        <v>6</v>
      </c>
      <c r="B20" s="15" t="s">
        <v>22</v>
      </c>
      <c r="C20" s="19"/>
      <c r="D20" s="17">
        <v>18000</v>
      </c>
      <c r="E20" s="17">
        <v>1800</v>
      </c>
      <c r="F20" s="13"/>
      <c r="G20" s="13"/>
    </row>
    <row r="21" spans="1:7" x14ac:dyDescent="0.25">
      <c r="A21" s="13">
        <v>7</v>
      </c>
      <c r="B21" s="15" t="s">
        <v>23</v>
      </c>
      <c r="C21" s="16">
        <v>18000</v>
      </c>
      <c r="D21" s="13"/>
      <c r="E21" s="17"/>
      <c r="F21" s="18">
        <v>42227</v>
      </c>
      <c r="G21" s="13" t="s">
        <v>24</v>
      </c>
    </row>
    <row r="22" spans="1:7" x14ac:dyDescent="0.25">
      <c r="A22" s="13">
        <v>8</v>
      </c>
      <c r="B22" s="15" t="s">
        <v>25</v>
      </c>
      <c r="C22" s="16">
        <v>18000</v>
      </c>
      <c r="D22" s="17"/>
      <c r="E22" s="17">
        <v>1800</v>
      </c>
      <c r="F22" s="18">
        <v>42260</v>
      </c>
      <c r="G22" s="13" t="s">
        <v>24</v>
      </c>
    </row>
    <row r="23" spans="1:7" x14ac:dyDescent="0.25">
      <c r="A23" s="13">
        <v>9</v>
      </c>
      <c r="B23" s="15" t="s">
        <v>26</v>
      </c>
      <c r="C23" s="16">
        <v>25000</v>
      </c>
      <c r="D23" s="17">
        <v>-7000</v>
      </c>
      <c r="E23" s="17">
        <v>1800</v>
      </c>
      <c r="F23" s="18">
        <v>42296</v>
      </c>
      <c r="G23" s="13" t="s">
        <v>24</v>
      </c>
    </row>
    <row r="24" spans="1:7" x14ac:dyDescent="0.25">
      <c r="A24" s="13">
        <v>10</v>
      </c>
      <c r="B24" s="15" t="s">
        <v>27</v>
      </c>
      <c r="C24" s="16">
        <v>25000</v>
      </c>
      <c r="D24" s="17">
        <v>-7000</v>
      </c>
      <c r="E24" s="17">
        <v>1800</v>
      </c>
      <c r="F24" s="20">
        <v>42320</v>
      </c>
      <c r="G24" s="13" t="s">
        <v>24</v>
      </c>
    </row>
    <row r="25" spans="1:7" x14ac:dyDescent="0.25">
      <c r="A25" s="13">
        <v>11</v>
      </c>
      <c r="B25" s="15" t="s">
        <v>28</v>
      </c>
      <c r="C25" s="21">
        <v>28000</v>
      </c>
      <c r="D25" s="16">
        <v>-10000</v>
      </c>
      <c r="E25" s="17"/>
      <c r="F25" s="20">
        <v>42348</v>
      </c>
      <c r="G25" s="13" t="s">
        <v>24</v>
      </c>
    </row>
    <row r="26" spans="1:7" x14ac:dyDescent="0.25">
      <c r="A26" s="13">
        <v>12</v>
      </c>
      <c r="B26" s="15" t="s">
        <v>29</v>
      </c>
      <c r="C26" s="16">
        <v>20000</v>
      </c>
      <c r="D26" s="16">
        <v>-2000</v>
      </c>
      <c r="E26" s="17">
        <v>1800</v>
      </c>
      <c r="F26" s="20">
        <v>42382</v>
      </c>
      <c r="G26" s="13" t="s">
        <v>24</v>
      </c>
    </row>
    <row r="27" spans="1:7" x14ac:dyDescent="0.25">
      <c r="A27" s="13">
        <v>13</v>
      </c>
      <c r="B27" s="15" t="s">
        <v>30</v>
      </c>
      <c r="C27" s="16">
        <v>18000</v>
      </c>
      <c r="D27" s="16"/>
      <c r="E27" s="17">
        <v>1800</v>
      </c>
      <c r="F27" s="20">
        <v>42412</v>
      </c>
      <c r="G27" s="13" t="s">
        <v>31</v>
      </c>
    </row>
    <row r="28" spans="1:7" x14ac:dyDescent="0.25">
      <c r="A28" s="13">
        <v>14</v>
      </c>
      <c r="B28" s="15" t="s">
        <v>32</v>
      </c>
      <c r="C28" s="16">
        <v>20000</v>
      </c>
      <c r="D28" s="16">
        <v>-2000</v>
      </c>
      <c r="E28" s="17">
        <v>1800</v>
      </c>
      <c r="F28" s="20">
        <v>42450</v>
      </c>
      <c r="G28" s="13" t="s">
        <v>31</v>
      </c>
    </row>
    <row r="29" spans="1:7" x14ac:dyDescent="0.25">
      <c r="A29" s="13">
        <v>15</v>
      </c>
      <c r="B29" s="15" t="s">
        <v>33</v>
      </c>
      <c r="C29" s="14"/>
      <c r="D29" s="13">
        <v>18000</v>
      </c>
      <c r="E29" s="17">
        <v>1800</v>
      </c>
      <c r="F29" s="22"/>
      <c r="G29" s="22"/>
    </row>
    <row r="30" spans="1:7" x14ac:dyDescent="0.25">
      <c r="A30" s="13">
        <v>16</v>
      </c>
      <c r="B30" s="15" t="s">
        <v>34</v>
      </c>
      <c r="C30" s="16">
        <v>36000</v>
      </c>
      <c r="D30" s="16">
        <v>-18000</v>
      </c>
      <c r="E30" s="17"/>
      <c r="F30" s="20">
        <v>42500</v>
      </c>
      <c r="G30" s="13" t="s">
        <v>24</v>
      </c>
    </row>
    <row r="31" spans="1:7" x14ac:dyDescent="0.25">
      <c r="A31" s="13">
        <v>17</v>
      </c>
      <c r="B31" s="15" t="s">
        <v>35</v>
      </c>
      <c r="C31" s="16"/>
      <c r="D31" s="13">
        <v>18000</v>
      </c>
      <c r="E31" s="17">
        <v>1800</v>
      </c>
      <c r="F31" s="20"/>
      <c r="G31" s="13"/>
    </row>
    <row r="32" spans="1:7" x14ac:dyDescent="0.25">
      <c r="A32" s="13">
        <v>18</v>
      </c>
      <c r="B32" s="15" t="s">
        <v>36</v>
      </c>
      <c r="C32" s="16"/>
      <c r="D32" s="13">
        <v>18000</v>
      </c>
      <c r="E32" s="17">
        <v>1800</v>
      </c>
      <c r="F32" s="20"/>
      <c r="G32" s="13"/>
    </row>
    <row r="33" spans="1:7" x14ac:dyDescent="0.25">
      <c r="A33" s="13">
        <v>19</v>
      </c>
      <c r="B33" s="15" t="s">
        <v>37</v>
      </c>
      <c r="C33" s="16"/>
      <c r="D33" s="13">
        <v>18000</v>
      </c>
      <c r="E33" s="17">
        <v>1800</v>
      </c>
      <c r="F33" s="20"/>
      <c r="G33" s="13"/>
    </row>
    <row r="34" spans="1:7" x14ac:dyDescent="0.25">
      <c r="A34" s="13">
        <v>20</v>
      </c>
      <c r="B34" s="15" t="s">
        <v>38</v>
      </c>
      <c r="C34" s="16">
        <v>36000</v>
      </c>
      <c r="D34" s="13">
        <v>-18000</v>
      </c>
      <c r="E34" s="17">
        <v>1800</v>
      </c>
      <c r="F34" s="20"/>
      <c r="G34" s="13"/>
    </row>
    <row r="35" spans="1:7" x14ac:dyDescent="0.25">
      <c r="A35" s="47" t="s">
        <v>39</v>
      </c>
      <c r="B35" s="48"/>
      <c r="C35" s="23">
        <f>SUM(C15:C34)</f>
        <v>334000</v>
      </c>
      <c r="D35" s="23">
        <f>SUM(D15:D34)</f>
        <v>26000</v>
      </c>
      <c r="E35" s="23">
        <f>SUM(E15:E34)</f>
        <v>25200</v>
      </c>
      <c r="F35" s="13"/>
      <c r="G35" s="25"/>
    </row>
    <row r="36" spans="1:7" x14ac:dyDescent="0.25">
      <c r="A36" s="49" t="s">
        <v>40</v>
      </c>
      <c r="B36" s="50"/>
      <c r="C36" s="16">
        <f>20*18000</f>
        <v>360000</v>
      </c>
      <c r="D36" s="24"/>
      <c r="E36" s="24"/>
      <c r="F36" s="13"/>
      <c r="G36" s="25"/>
    </row>
    <row r="37" spans="1:7" x14ac:dyDescent="0.25">
      <c r="A37" s="51" t="s">
        <v>41</v>
      </c>
      <c r="B37" s="51"/>
      <c r="C37" s="51"/>
      <c r="D37" s="23">
        <f>C36-C35</f>
        <v>26000</v>
      </c>
      <c r="E37" s="24">
        <v>25200</v>
      </c>
      <c r="F37" s="52">
        <f>SUM(D37:E37)</f>
        <v>51200</v>
      </c>
      <c r="G37" s="48"/>
    </row>
    <row r="38" spans="1:7" x14ac:dyDescent="0.25">
      <c r="A38" s="27"/>
      <c r="B38" s="27"/>
      <c r="C38" s="28"/>
      <c r="D38" s="29"/>
      <c r="E38" s="30"/>
      <c r="F38" s="29"/>
      <c r="G38" s="29"/>
    </row>
    <row r="39" spans="1:7" x14ac:dyDescent="0.25">
      <c r="A39" s="43" t="s">
        <v>42</v>
      </c>
      <c r="B39" s="43"/>
      <c r="C39" s="43"/>
      <c r="D39" s="43"/>
      <c r="E39" s="43"/>
      <c r="F39" s="43"/>
      <c r="G39" s="43"/>
    </row>
    <row r="40" spans="1:7" x14ac:dyDescent="0.25">
      <c r="B40" s="31"/>
      <c r="C40" s="32"/>
      <c r="E40" s="33"/>
    </row>
    <row r="41" spans="1:7" x14ac:dyDescent="0.25">
      <c r="B41" s="31"/>
      <c r="C41" s="32"/>
      <c r="E41" s="33"/>
    </row>
    <row r="42" spans="1:7" x14ac:dyDescent="0.25">
      <c r="B42" s="31"/>
      <c r="C42" s="32"/>
      <c r="E42" s="33"/>
    </row>
    <row r="43" spans="1:7" x14ac:dyDescent="0.25">
      <c r="B43" s="31"/>
      <c r="C43" s="32"/>
      <c r="E43" s="33"/>
    </row>
    <row r="44" spans="1:7" x14ac:dyDescent="0.25">
      <c r="B44" s="31"/>
      <c r="C44" s="32"/>
      <c r="E44" s="33"/>
    </row>
    <row r="45" spans="1:7" x14ac:dyDescent="0.25">
      <c r="B45" s="31"/>
      <c r="C45" s="32"/>
      <c r="E45" s="33"/>
    </row>
    <row r="46" spans="1:7" x14ac:dyDescent="0.25">
      <c r="B46" s="31"/>
      <c r="C46" s="32"/>
      <c r="E46" s="33"/>
    </row>
    <row r="47" spans="1:7" x14ac:dyDescent="0.25">
      <c r="B47" s="31"/>
      <c r="C47" s="32"/>
      <c r="E47" s="33"/>
    </row>
    <row r="48" spans="1:7" x14ac:dyDescent="0.25">
      <c r="B48" s="31"/>
      <c r="E48" s="33"/>
    </row>
    <row r="49" spans="1:11" s="2" customFormat="1" x14ac:dyDescent="0.25">
      <c r="A49" s="11"/>
      <c r="B49" s="31"/>
      <c r="D49"/>
      <c r="E49"/>
      <c r="F49"/>
      <c r="G49"/>
      <c r="H49"/>
      <c r="I49"/>
      <c r="J49"/>
      <c r="K49"/>
    </row>
    <row r="50" spans="1:11" s="2" customFormat="1" x14ac:dyDescent="0.25">
      <c r="A50" s="11"/>
      <c r="B50" s="31"/>
      <c r="D50"/>
      <c r="E50"/>
      <c r="F50"/>
      <c r="G50"/>
      <c r="H50"/>
      <c r="I50"/>
      <c r="J50"/>
      <c r="K50"/>
    </row>
    <row r="51" spans="1:11" s="2" customFormat="1" x14ac:dyDescent="0.25">
      <c r="A51" s="11"/>
      <c r="B51" s="31"/>
      <c r="D51"/>
      <c r="E51"/>
      <c r="F51"/>
      <c r="G51"/>
      <c r="H51"/>
      <c r="I51"/>
      <c r="J51"/>
      <c r="K51"/>
    </row>
    <row r="52" spans="1:11" s="2" customFormat="1" x14ac:dyDescent="0.25">
      <c r="A52" s="11"/>
      <c r="B52" s="31"/>
      <c r="D52"/>
      <c r="E52"/>
      <c r="F52"/>
      <c r="G52"/>
      <c r="H52"/>
      <c r="I52"/>
      <c r="J52"/>
      <c r="K52"/>
    </row>
  </sheetData>
  <mergeCells count="14">
    <mergeCell ref="A8:H8"/>
    <mergeCell ref="G3:H3"/>
    <mergeCell ref="I3:J3"/>
    <mergeCell ref="A5:I5"/>
    <mergeCell ref="A6:G6"/>
    <mergeCell ref="A7:G7"/>
    <mergeCell ref="A39:G39"/>
    <mergeCell ref="A9:H9"/>
    <mergeCell ref="A11:H11"/>
    <mergeCell ref="A12:XFD12"/>
    <mergeCell ref="A35:B35"/>
    <mergeCell ref="A36:B36"/>
    <mergeCell ref="A37:C37"/>
    <mergeCell ref="F37:G3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opLeftCell="A26" workbookViewId="0">
      <selection activeCell="D40" sqref="D40"/>
    </sheetView>
  </sheetViews>
  <sheetFormatPr baseColWidth="10" defaultRowHeight="15" x14ac:dyDescent="0.25"/>
  <cols>
    <col min="1" max="1" width="3.85546875" style="35" customWidth="1"/>
    <col min="2" max="2" width="13.28515625" customWidth="1"/>
    <col min="3" max="3" width="13" style="2" customWidth="1"/>
    <col min="4" max="4" width="12.42578125" style="39" customWidth="1"/>
    <col min="5" max="5" width="9.85546875" customWidth="1"/>
    <col min="6" max="6" width="18.42578125" customWidth="1"/>
    <col min="7" max="7" width="9.5703125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18.75" x14ac:dyDescent="0.3">
      <c r="A1" s="1" t="s">
        <v>0</v>
      </c>
      <c r="E1" s="3"/>
      <c r="F1" s="3"/>
      <c r="I1" s="3"/>
      <c r="J1" s="3"/>
    </row>
    <row r="2" spans="1:11" x14ac:dyDescent="0.25">
      <c r="A2" s="1" t="s">
        <v>1</v>
      </c>
    </row>
    <row r="3" spans="1:11" ht="18.75" x14ac:dyDescent="0.3">
      <c r="A3" s="1" t="s">
        <v>2</v>
      </c>
      <c r="F3" s="34"/>
      <c r="G3" s="45"/>
      <c r="H3" s="45"/>
      <c r="I3" s="45"/>
      <c r="J3" s="45"/>
      <c r="K3" s="3"/>
    </row>
    <row r="4" spans="1:11" ht="7.5" customHeight="1" x14ac:dyDescent="0.3">
      <c r="A4" s="1"/>
      <c r="D4" s="38"/>
      <c r="E4" s="34"/>
      <c r="F4" s="34"/>
      <c r="G4" s="34"/>
      <c r="H4" s="34"/>
      <c r="I4" s="34"/>
      <c r="J4" s="34"/>
      <c r="K4" s="3"/>
    </row>
    <row r="5" spans="1:11" ht="18.75" customHeight="1" x14ac:dyDescent="0.3">
      <c r="A5" s="44" t="s">
        <v>63</v>
      </c>
      <c r="B5" s="44"/>
      <c r="C5" s="44"/>
      <c r="D5" s="44"/>
      <c r="E5" s="44"/>
      <c r="F5" s="44"/>
      <c r="G5" s="44"/>
      <c r="H5" s="44"/>
      <c r="I5" s="5"/>
      <c r="J5" s="34"/>
      <c r="K5" s="3"/>
    </row>
    <row r="6" spans="1:11" ht="18.75" customHeight="1" x14ac:dyDescent="0.3">
      <c r="A6" s="44" t="s">
        <v>64</v>
      </c>
      <c r="B6" s="44"/>
      <c r="C6" s="44"/>
      <c r="D6" s="44"/>
      <c r="E6" s="44"/>
      <c r="F6" s="44"/>
      <c r="G6" s="44"/>
      <c r="H6" s="44"/>
      <c r="I6" s="5"/>
      <c r="J6" s="34"/>
      <c r="K6" s="3"/>
    </row>
    <row r="7" spans="1:11" ht="7.5" customHeight="1" x14ac:dyDescent="0.25"/>
    <row r="8" spans="1:11" x14ac:dyDescent="0.25">
      <c r="A8" s="12" t="s">
        <v>9</v>
      </c>
      <c r="B8" s="40" t="s">
        <v>10</v>
      </c>
      <c r="C8" s="61" t="s">
        <v>11</v>
      </c>
      <c r="D8" s="40" t="s">
        <v>12</v>
      </c>
      <c r="E8" s="40" t="s">
        <v>13</v>
      </c>
      <c r="F8" s="40" t="s">
        <v>14</v>
      </c>
      <c r="G8" s="40" t="s">
        <v>15</v>
      </c>
    </row>
    <row r="9" spans="1:11" x14ac:dyDescent="0.25">
      <c r="A9" s="58" t="s">
        <v>62</v>
      </c>
      <c r="B9" s="59"/>
      <c r="C9" s="60"/>
      <c r="D9" s="24">
        <v>220000</v>
      </c>
      <c r="E9" s="40"/>
      <c r="F9" s="40"/>
      <c r="G9" s="40"/>
    </row>
    <row r="10" spans="1:11" x14ac:dyDescent="0.25">
      <c r="A10" s="13">
        <v>1</v>
      </c>
      <c r="B10" s="15" t="s">
        <v>25</v>
      </c>
      <c r="C10" s="16">
        <v>33000</v>
      </c>
      <c r="D10" s="17"/>
      <c r="E10" s="17"/>
      <c r="F10" s="18">
        <v>42257</v>
      </c>
      <c r="G10" s="13" t="s">
        <v>17</v>
      </c>
      <c r="I10">
        <v>3000</v>
      </c>
    </row>
    <row r="11" spans="1:11" x14ac:dyDescent="0.25">
      <c r="A11" s="13">
        <v>2</v>
      </c>
      <c r="B11" s="15" t="s">
        <v>26</v>
      </c>
      <c r="C11" s="16">
        <v>33000</v>
      </c>
      <c r="D11" s="17"/>
      <c r="E11" s="17"/>
      <c r="F11" s="18">
        <v>42287</v>
      </c>
      <c r="G11" s="13" t="s">
        <v>17</v>
      </c>
      <c r="I11">
        <v>3000</v>
      </c>
    </row>
    <row r="12" spans="1:11" x14ac:dyDescent="0.25">
      <c r="A12" s="13">
        <v>3</v>
      </c>
      <c r="B12" s="15" t="s">
        <v>27</v>
      </c>
      <c r="C12" s="16">
        <v>30000</v>
      </c>
      <c r="D12" s="17">
        <v>3000</v>
      </c>
      <c r="E12" s="17"/>
      <c r="F12" s="20">
        <v>42318</v>
      </c>
      <c r="G12" s="13" t="s">
        <v>17</v>
      </c>
      <c r="I12">
        <v>33000</v>
      </c>
    </row>
    <row r="13" spans="1:11" x14ac:dyDescent="0.25">
      <c r="A13" s="13">
        <v>4</v>
      </c>
      <c r="B13" s="15" t="s">
        <v>28</v>
      </c>
      <c r="C13" s="21">
        <v>33000</v>
      </c>
      <c r="D13" s="17"/>
      <c r="E13" s="17"/>
      <c r="F13" s="20">
        <v>42348</v>
      </c>
      <c r="G13" s="13" t="s">
        <v>17</v>
      </c>
    </row>
    <row r="14" spans="1:11" x14ac:dyDescent="0.25">
      <c r="A14" s="13">
        <v>5</v>
      </c>
      <c r="B14" s="15" t="s">
        <v>29</v>
      </c>
      <c r="C14" s="16">
        <v>30000</v>
      </c>
      <c r="D14" s="17">
        <v>3000</v>
      </c>
      <c r="E14" s="17"/>
      <c r="F14" s="20">
        <v>42378</v>
      </c>
      <c r="G14" s="13" t="s">
        <v>17</v>
      </c>
    </row>
    <row r="15" spans="1:11" x14ac:dyDescent="0.25">
      <c r="A15" s="13">
        <v>6</v>
      </c>
      <c r="B15" s="15" t="s">
        <v>30</v>
      </c>
      <c r="C15" s="16">
        <v>33000</v>
      </c>
      <c r="D15" s="17"/>
      <c r="E15" s="17"/>
      <c r="F15" s="20">
        <v>42412</v>
      </c>
      <c r="G15" s="13" t="s">
        <v>17</v>
      </c>
    </row>
    <row r="16" spans="1:11" x14ac:dyDescent="0.25">
      <c r="A16" s="13">
        <v>7</v>
      </c>
      <c r="B16" s="15" t="s">
        <v>32</v>
      </c>
      <c r="C16" s="16">
        <v>33000</v>
      </c>
      <c r="D16" s="17"/>
      <c r="E16" s="17"/>
      <c r="F16" s="20">
        <v>42441</v>
      </c>
      <c r="G16" s="13" t="s">
        <v>17</v>
      </c>
    </row>
    <row r="17" spans="1:7" x14ac:dyDescent="0.25">
      <c r="A17" s="13">
        <v>8</v>
      </c>
      <c r="B17" s="15" t="s">
        <v>33</v>
      </c>
      <c r="C17" s="16">
        <v>33000</v>
      </c>
      <c r="D17" s="17"/>
      <c r="E17" s="17"/>
      <c r="F17" s="18">
        <v>42470</v>
      </c>
      <c r="G17" s="13" t="s">
        <v>17</v>
      </c>
    </row>
    <row r="18" spans="1:7" x14ac:dyDescent="0.25">
      <c r="A18" s="13">
        <v>9</v>
      </c>
      <c r="B18" s="15" t="s">
        <v>34</v>
      </c>
      <c r="C18" s="16"/>
      <c r="D18" s="17">
        <v>33000</v>
      </c>
      <c r="E18" s="17">
        <v>3300</v>
      </c>
      <c r="F18" s="20"/>
      <c r="G18" s="13"/>
    </row>
    <row r="19" spans="1:7" x14ac:dyDescent="0.25">
      <c r="A19" s="13">
        <v>10</v>
      </c>
      <c r="B19" s="36" t="s">
        <v>35</v>
      </c>
      <c r="C19" s="16">
        <v>66000</v>
      </c>
      <c r="D19" s="17">
        <v>-33000</v>
      </c>
      <c r="E19" s="17"/>
      <c r="F19" s="20">
        <v>42531</v>
      </c>
      <c r="G19" s="13" t="s">
        <v>17</v>
      </c>
    </row>
    <row r="20" spans="1:7" x14ac:dyDescent="0.25">
      <c r="A20" s="13">
        <v>11</v>
      </c>
      <c r="B20" s="36" t="s">
        <v>36</v>
      </c>
      <c r="C20" s="16">
        <v>33000</v>
      </c>
      <c r="D20" s="17"/>
      <c r="E20" s="17"/>
      <c r="F20" s="20">
        <v>42561</v>
      </c>
      <c r="G20" s="13" t="s">
        <v>17</v>
      </c>
    </row>
    <row r="21" spans="1:7" x14ac:dyDescent="0.25">
      <c r="A21" s="13">
        <v>12</v>
      </c>
      <c r="B21" s="36" t="s">
        <v>37</v>
      </c>
      <c r="C21" s="16"/>
      <c r="D21" s="17">
        <v>33000</v>
      </c>
      <c r="E21" s="17">
        <v>3300</v>
      </c>
      <c r="F21" s="20"/>
      <c r="G21" s="13"/>
    </row>
    <row r="22" spans="1:7" x14ac:dyDescent="0.25">
      <c r="A22" s="13">
        <v>13</v>
      </c>
      <c r="B22" s="36" t="s">
        <v>38</v>
      </c>
      <c r="C22" s="16">
        <v>70000</v>
      </c>
      <c r="D22" s="17">
        <v>-37000</v>
      </c>
      <c r="E22" s="17"/>
      <c r="F22" s="20">
        <v>42622</v>
      </c>
      <c r="G22" s="13" t="s">
        <v>17</v>
      </c>
    </row>
    <row r="23" spans="1:7" x14ac:dyDescent="0.25">
      <c r="A23" s="13">
        <v>14</v>
      </c>
      <c r="B23" s="36" t="s">
        <v>43</v>
      </c>
      <c r="C23" s="16">
        <v>33000</v>
      </c>
      <c r="D23" s="13"/>
      <c r="E23" s="17"/>
      <c r="F23" s="20">
        <v>42653</v>
      </c>
      <c r="G23" s="13" t="s">
        <v>17</v>
      </c>
    </row>
    <row r="24" spans="1:7" x14ac:dyDescent="0.25">
      <c r="A24" s="13">
        <v>15</v>
      </c>
      <c r="B24" s="36" t="s">
        <v>44</v>
      </c>
      <c r="C24" s="16">
        <v>30000</v>
      </c>
      <c r="D24" s="13">
        <v>3000</v>
      </c>
      <c r="E24" s="17"/>
      <c r="F24" s="20">
        <v>42684</v>
      </c>
      <c r="G24" s="13" t="s">
        <v>17</v>
      </c>
    </row>
    <row r="25" spans="1:7" x14ac:dyDescent="0.25">
      <c r="A25" s="13">
        <v>16</v>
      </c>
      <c r="B25" s="36" t="s">
        <v>45</v>
      </c>
      <c r="C25" s="16">
        <v>36000</v>
      </c>
      <c r="D25" s="13">
        <v>-3000</v>
      </c>
      <c r="E25" s="17"/>
      <c r="F25" s="20">
        <v>42714</v>
      </c>
      <c r="G25" s="13" t="s">
        <v>17</v>
      </c>
    </row>
    <row r="26" spans="1:7" x14ac:dyDescent="0.25">
      <c r="A26" s="13">
        <v>17</v>
      </c>
      <c r="B26" s="36" t="s">
        <v>46</v>
      </c>
      <c r="C26" s="16">
        <v>30000</v>
      </c>
      <c r="D26" s="17">
        <v>3000</v>
      </c>
      <c r="E26" s="17"/>
      <c r="F26" s="20">
        <v>42736</v>
      </c>
      <c r="G26" s="13" t="s">
        <v>17</v>
      </c>
    </row>
    <row r="27" spans="1:7" x14ac:dyDescent="0.25">
      <c r="A27" s="13">
        <v>18</v>
      </c>
      <c r="B27" s="36" t="s">
        <v>47</v>
      </c>
      <c r="C27" s="16">
        <v>33000</v>
      </c>
      <c r="D27" s="17"/>
      <c r="E27" s="17"/>
      <c r="F27" s="20">
        <v>42776</v>
      </c>
      <c r="G27" s="13" t="s">
        <v>17</v>
      </c>
    </row>
    <row r="28" spans="1:7" x14ac:dyDescent="0.25">
      <c r="A28" s="13">
        <v>19</v>
      </c>
      <c r="B28" s="36" t="s">
        <v>48</v>
      </c>
      <c r="C28" s="16">
        <v>33000</v>
      </c>
      <c r="D28" s="17"/>
      <c r="E28" s="17"/>
      <c r="F28" s="20">
        <v>42804</v>
      </c>
      <c r="G28" s="13" t="s">
        <v>17</v>
      </c>
    </row>
    <row r="29" spans="1:7" x14ac:dyDescent="0.25">
      <c r="A29" s="13">
        <v>20</v>
      </c>
      <c r="B29" s="36" t="s">
        <v>49</v>
      </c>
      <c r="C29" s="16">
        <v>20000</v>
      </c>
      <c r="D29" s="17">
        <v>13000</v>
      </c>
      <c r="E29" s="17"/>
      <c r="F29" s="20">
        <v>42835</v>
      </c>
      <c r="G29" s="13" t="s">
        <v>17</v>
      </c>
    </row>
    <row r="30" spans="1:7" x14ac:dyDescent="0.25">
      <c r="A30" s="13">
        <v>21</v>
      </c>
      <c r="B30" s="36" t="s">
        <v>50</v>
      </c>
      <c r="C30" s="16">
        <v>33000</v>
      </c>
      <c r="D30" s="13"/>
      <c r="E30" s="17"/>
      <c r="F30" s="20">
        <v>42866</v>
      </c>
      <c r="G30" s="13" t="s">
        <v>17</v>
      </c>
    </row>
    <row r="31" spans="1:7" x14ac:dyDescent="0.25">
      <c r="A31" s="13">
        <v>22</v>
      </c>
      <c r="B31" s="36" t="s">
        <v>51</v>
      </c>
      <c r="C31" s="16">
        <v>33000</v>
      </c>
      <c r="D31" s="13"/>
      <c r="E31" s="17"/>
      <c r="F31" s="20">
        <v>42897</v>
      </c>
      <c r="G31" s="13" t="s">
        <v>17</v>
      </c>
    </row>
    <row r="32" spans="1:7" x14ac:dyDescent="0.25">
      <c r="A32" s="13">
        <v>23</v>
      </c>
      <c r="B32" s="36" t="s">
        <v>52</v>
      </c>
      <c r="C32" s="16">
        <v>33000</v>
      </c>
      <c r="D32" s="13"/>
      <c r="E32" s="17"/>
      <c r="F32" s="20">
        <v>42927</v>
      </c>
      <c r="G32" s="13" t="s">
        <v>17</v>
      </c>
    </row>
    <row r="33" spans="1:7" x14ac:dyDescent="0.25">
      <c r="A33" s="13">
        <v>24</v>
      </c>
      <c r="B33" s="36" t="s">
        <v>54</v>
      </c>
      <c r="C33" s="16">
        <v>40000</v>
      </c>
      <c r="D33" s="13">
        <v>-7000</v>
      </c>
      <c r="E33" s="17"/>
      <c r="F33" s="20">
        <v>42957</v>
      </c>
      <c r="G33" s="13" t="s">
        <v>17</v>
      </c>
    </row>
    <row r="34" spans="1:7" x14ac:dyDescent="0.25">
      <c r="A34" s="13">
        <v>25</v>
      </c>
      <c r="B34" s="36" t="s">
        <v>55</v>
      </c>
      <c r="C34" s="16">
        <v>33000</v>
      </c>
      <c r="D34" s="13"/>
      <c r="E34" s="17"/>
      <c r="F34" s="20">
        <v>42989</v>
      </c>
      <c r="G34" s="13" t="s">
        <v>17</v>
      </c>
    </row>
    <row r="35" spans="1:7" x14ac:dyDescent="0.25">
      <c r="A35" s="13">
        <v>26</v>
      </c>
      <c r="B35" s="36" t="s">
        <v>56</v>
      </c>
      <c r="C35" s="16">
        <v>48000</v>
      </c>
      <c r="D35" s="13">
        <v>-15000</v>
      </c>
      <c r="E35" s="17"/>
      <c r="F35" s="20">
        <v>43018</v>
      </c>
      <c r="G35" s="13" t="s">
        <v>17</v>
      </c>
    </row>
    <row r="36" spans="1:7" x14ac:dyDescent="0.25">
      <c r="A36" s="13">
        <v>27</v>
      </c>
      <c r="B36" s="36" t="s">
        <v>57</v>
      </c>
      <c r="C36" s="16">
        <v>38000</v>
      </c>
      <c r="D36" s="13">
        <v>-5000</v>
      </c>
      <c r="E36" s="17"/>
      <c r="F36" s="20">
        <v>43049</v>
      </c>
      <c r="G36" s="13" t="s">
        <v>17</v>
      </c>
    </row>
    <row r="37" spans="1:7" x14ac:dyDescent="0.25">
      <c r="A37" s="13">
        <v>28</v>
      </c>
      <c r="B37" s="36" t="s">
        <v>58</v>
      </c>
      <c r="C37" s="16">
        <v>43000</v>
      </c>
      <c r="D37" s="13">
        <v>-10000</v>
      </c>
      <c r="E37" s="17"/>
      <c r="F37" s="20">
        <v>43080</v>
      </c>
      <c r="G37" s="13" t="s">
        <v>17</v>
      </c>
    </row>
    <row r="38" spans="1:7" x14ac:dyDescent="0.25">
      <c r="A38" s="13">
        <v>29</v>
      </c>
      <c r="B38" s="36" t="s">
        <v>59</v>
      </c>
      <c r="C38" s="16">
        <v>40000</v>
      </c>
      <c r="D38" s="13">
        <v>-7000</v>
      </c>
      <c r="E38" s="17"/>
      <c r="F38" s="20">
        <v>43110</v>
      </c>
      <c r="G38" s="13" t="s">
        <v>17</v>
      </c>
    </row>
    <row r="39" spans="1:7" x14ac:dyDescent="0.25">
      <c r="A39" s="13">
        <v>30</v>
      </c>
      <c r="B39" s="36" t="s">
        <v>60</v>
      </c>
      <c r="C39" s="16">
        <v>50000</v>
      </c>
      <c r="D39" s="13">
        <v>-15000</v>
      </c>
      <c r="E39" s="17"/>
      <c r="F39" s="20">
        <v>43141</v>
      </c>
      <c r="G39" s="13" t="s">
        <v>17</v>
      </c>
    </row>
    <row r="40" spans="1:7" x14ac:dyDescent="0.25">
      <c r="A40" s="13">
        <v>31</v>
      </c>
      <c r="B40" s="36" t="s">
        <v>61</v>
      </c>
      <c r="C40" s="16">
        <v>50000</v>
      </c>
      <c r="D40" s="13">
        <v>-15000</v>
      </c>
      <c r="E40" s="17"/>
      <c r="F40" s="20">
        <v>43169</v>
      </c>
      <c r="G40" s="13" t="s">
        <v>17</v>
      </c>
    </row>
    <row r="41" spans="1:7" x14ac:dyDescent="0.25">
      <c r="A41" s="47" t="s">
        <v>39</v>
      </c>
      <c r="B41" s="48"/>
      <c r="C41" s="23">
        <f>SUM(C10:C40)</f>
        <v>1083000</v>
      </c>
      <c r="D41" s="41">
        <f>SUM(D10:D40)</f>
        <v>-56000</v>
      </c>
      <c r="E41" s="41">
        <f t="shared" ref="D41:E41" si="0">SUM(E10:E40)</f>
        <v>6600</v>
      </c>
      <c r="F41" s="18">
        <v>43171</v>
      </c>
      <c r="G41" s="40"/>
    </row>
    <row r="42" spans="1:7" x14ac:dyDescent="0.25">
      <c r="A42" s="65" t="s">
        <v>53</v>
      </c>
      <c r="B42" s="65"/>
      <c r="C42" s="66">
        <f>(33000*29)+(35000*2)</f>
        <v>1027000</v>
      </c>
      <c r="D42" s="26">
        <f>C42-C41</f>
        <v>-56000</v>
      </c>
      <c r="E42" s="26"/>
      <c r="F42" s="27"/>
      <c r="G42" s="37"/>
    </row>
    <row r="43" spans="1:7" x14ac:dyDescent="0.25">
      <c r="A43" s="67" t="s">
        <v>67</v>
      </c>
      <c r="B43" s="67"/>
      <c r="C43" s="67"/>
      <c r="D43" s="68">
        <f>SUM(D41:E41)</f>
        <v>-49400</v>
      </c>
      <c r="E43" s="68"/>
      <c r="F43" s="56"/>
      <c r="G43" s="57"/>
    </row>
    <row r="44" spans="1:7" x14ac:dyDescent="0.25">
      <c r="A44" s="67" t="s">
        <v>62</v>
      </c>
      <c r="B44" s="67"/>
      <c r="C44" s="67"/>
      <c r="D44" s="68">
        <v>220000</v>
      </c>
      <c r="E44" s="68"/>
      <c r="F44" s="29"/>
      <c r="G44" s="29"/>
    </row>
    <row r="45" spans="1:7" ht="15.75" x14ac:dyDescent="0.25">
      <c r="A45" s="63" t="s">
        <v>41</v>
      </c>
      <c r="B45" s="63"/>
      <c r="C45" s="63"/>
      <c r="D45" s="64">
        <f>SUM(D43:D44)</f>
        <v>170600</v>
      </c>
      <c r="E45" s="64"/>
    </row>
    <row r="46" spans="1:7" x14ac:dyDescent="0.25">
      <c r="B46" s="31"/>
      <c r="C46" s="32"/>
      <c r="E46" s="33"/>
    </row>
    <row r="47" spans="1:7" x14ac:dyDescent="0.25">
      <c r="B47" s="31"/>
      <c r="C47" s="32"/>
      <c r="E47" s="33"/>
    </row>
    <row r="48" spans="1:7" x14ac:dyDescent="0.25">
      <c r="B48" s="31"/>
      <c r="C48" s="32"/>
      <c r="E48" s="33"/>
    </row>
    <row r="49" spans="1:11" x14ac:dyDescent="0.25">
      <c r="B49" s="31"/>
      <c r="C49" s="32"/>
      <c r="E49" s="33"/>
    </row>
    <row r="50" spans="1:11" x14ac:dyDescent="0.25">
      <c r="B50" s="31"/>
      <c r="C50" s="32"/>
      <c r="E50" s="33"/>
    </row>
    <row r="51" spans="1:11" x14ac:dyDescent="0.25">
      <c r="B51" s="31"/>
      <c r="C51" s="32"/>
      <c r="E51" s="33"/>
    </row>
    <row r="52" spans="1:11" x14ac:dyDescent="0.25">
      <c r="B52" s="31"/>
      <c r="C52" s="32"/>
      <c r="E52" s="33"/>
    </row>
    <row r="53" spans="1:11" x14ac:dyDescent="0.25">
      <c r="B53" s="31"/>
      <c r="C53" s="32"/>
      <c r="E53" s="33"/>
    </row>
    <row r="54" spans="1:11" x14ac:dyDescent="0.25">
      <c r="B54" s="31"/>
      <c r="E54" s="33"/>
    </row>
    <row r="55" spans="1:11" s="2" customFormat="1" x14ac:dyDescent="0.25">
      <c r="A55" s="35"/>
      <c r="B55" s="31"/>
      <c r="D55" s="39"/>
      <c r="E55"/>
      <c r="F55"/>
      <c r="G55"/>
      <c r="H55"/>
      <c r="I55"/>
      <c r="J55"/>
      <c r="K55"/>
    </row>
    <row r="56" spans="1:11" s="2" customFormat="1" x14ac:dyDescent="0.25">
      <c r="A56" s="35"/>
      <c r="B56" s="31"/>
      <c r="D56" s="39"/>
      <c r="E56"/>
      <c r="F56"/>
      <c r="G56"/>
      <c r="H56"/>
      <c r="I56"/>
      <c r="J56"/>
      <c r="K56"/>
    </row>
    <row r="57" spans="1:11" s="2" customFormat="1" x14ac:dyDescent="0.25">
      <c r="A57" s="35"/>
      <c r="B57" s="31"/>
      <c r="D57" s="39"/>
      <c r="E57"/>
      <c r="F57"/>
      <c r="G57"/>
      <c r="H57"/>
      <c r="I57"/>
      <c r="J57"/>
      <c r="K57"/>
    </row>
    <row r="58" spans="1:11" s="2" customFormat="1" x14ac:dyDescent="0.25">
      <c r="A58" s="35"/>
      <c r="B58" s="31"/>
      <c r="D58" s="39"/>
      <c r="E58"/>
      <c r="F58"/>
      <c r="G58"/>
      <c r="H58"/>
      <c r="I58"/>
      <c r="J58"/>
      <c r="K58"/>
    </row>
  </sheetData>
  <mergeCells count="11">
    <mergeCell ref="D45:E45"/>
    <mergeCell ref="D43:E43"/>
    <mergeCell ref="A6:H6"/>
    <mergeCell ref="A41:B41"/>
    <mergeCell ref="A42:B42"/>
    <mergeCell ref="F43:G43"/>
    <mergeCell ref="A9:C9"/>
    <mergeCell ref="D44:E44"/>
    <mergeCell ref="A5:H5"/>
    <mergeCell ref="G3:H3"/>
    <mergeCell ref="I3:J3"/>
  </mergeCells>
  <printOptions horizontalCentered="1"/>
  <pageMargins left="0.70866141732283472" right="0.70866141732283472" top="0.15748031496062992" bottom="0.15748031496062992" header="0.31496062992125984" footer="0.31496062992125984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topLeftCell="A10" workbookViewId="0">
      <selection activeCell="D28" sqref="D28"/>
    </sheetView>
  </sheetViews>
  <sheetFormatPr baseColWidth="10" defaultRowHeight="15" x14ac:dyDescent="0.25"/>
  <cols>
    <col min="1" max="1" width="3.85546875" style="39" customWidth="1"/>
    <col min="2" max="2" width="13.28515625" customWidth="1"/>
    <col min="3" max="3" width="13" style="2" customWidth="1"/>
    <col min="4" max="4" width="12.42578125" customWidth="1"/>
    <col min="5" max="5" width="9.85546875" customWidth="1"/>
    <col min="6" max="6" width="18.42578125" customWidth="1"/>
    <col min="7" max="7" width="9.5703125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18.75" x14ac:dyDescent="0.3">
      <c r="A1" s="1" t="s">
        <v>0</v>
      </c>
      <c r="E1" s="3"/>
      <c r="F1" s="3"/>
      <c r="I1" s="3"/>
      <c r="J1" s="3"/>
    </row>
    <row r="2" spans="1:11" x14ac:dyDescent="0.25">
      <c r="A2" s="1" t="s">
        <v>1</v>
      </c>
    </row>
    <row r="3" spans="1:11" ht="18.75" x14ac:dyDescent="0.3">
      <c r="A3" s="1" t="s">
        <v>2</v>
      </c>
      <c r="F3" s="38"/>
      <c r="G3" s="45"/>
      <c r="H3" s="45"/>
      <c r="I3" s="45"/>
      <c r="J3" s="45"/>
      <c r="K3" s="3"/>
    </row>
    <row r="4" spans="1:11" ht="7.5" customHeight="1" x14ac:dyDescent="0.3">
      <c r="A4" s="1"/>
      <c r="D4" s="38"/>
      <c r="E4" s="38"/>
      <c r="F4" s="38"/>
      <c r="G4" s="38"/>
      <c r="H4" s="38"/>
      <c r="I4" s="38"/>
      <c r="J4" s="38"/>
      <c r="K4" s="3"/>
    </row>
    <row r="5" spans="1:11" ht="18.75" customHeight="1" x14ac:dyDescent="0.3">
      <c r="A5" s="44" t="s">
        <v>65</v>
      </c>
      <c r="B5" s="44"/>
      <c r="C5" s="44"/>
      <c r="D5" s="44"/>
      <c r="E5" s="44"/>
      <c r="F5" s="44"/>
      <c r="G5" s="44"/>
      <c r="H5" s="44"/>
      <c r="I5" s="5"/>
      <c r="J5" s="38"/>
      <c r="K5" s="3"/>
    </row>
    <row r="6" spans="1:11" ht="18.75" customHeight="1" x14ac:dyDescent="0.3">
      <c r="A6" s="44" t="s">
        <v>66</v>
      </c>
      <c r="B6" s="44"/>
      <c r="C6" s="44"/>
      <c r="D6" s="44"/>
      <c r="E6" s="44"/>
      <c r="F6" s="44"/>
      <c r="G6" s="44"/>
      <c r="H6" s="44"/>
      <c r="I6" s="5"/>
      <c r="J6" s="38"/>
      <c r="K6" s="3"/>
    </row>
    <row r="7" spans="1:11" ht="7.5" customHeight="1" x14ac:dyDescent="0.25"/>
    <row r="8" spans="1:11" x14ac:dyDescent="0.25">
      <c r="A8" s="12" t="s">
        <v>9</v>
      </c>
      <c r="B8" s="40" t="s">
        <v>10</v>
      </c>
      <c r="C8" s="61" t="s">
        <v>11</v>
      </c>
      <c r="D8" s="40" t="s">
        <v>12</v>
      </c>
      <c r="E8" s="40" t="s">
        <v>13</v>
      </c>
      <c r="F8" s="40" t="s">
        <v>14</v>
      </c>
      <c r="G8" s="40" t="s">
        <v>15</v>
      </c>
    </row>
    <row r="9" spans="1:11" x14ac:dyDescent="0.25">
      <c r="A9" s="13">
        <v>1</v>
      </c>
      <c r="B9" s="15" t="s">
        <v>25</v>
      </c>
      <c r="C9" s="16">
        <v>33000</v>
      </c>
      <c r="D9" s="16"/>
      <c r="E9" s="17"/>
      <c r="F9" s="18">
        <v>42259</v>
      </c>
      <c r="G9" s="13" t="s">
        <v>17</v>
      </c>
    </row>
    <row r="10" spans="1:11" x14ac:dyDescent="0.25">
      <c r="A10" s="13">
        <v>2</v>
      </c>
      <c r="B10" s="15" t="s">
        <v>26</v>
      </c>
      <c r="C10" s="16">
        <v>30000</v>
      </c>
      <c r="D10" s="16">
        <v>3000</v>
      </c>
      <c r="E10" s="17"/>
      <c r="F10" s="18">
        <v>42287</v>
      </c>
      <c r="G10" s="13" t="s">
        <v>17</v>
      </c>
    </row>
    <row r="11" spans="1:11" x14ac:dyDescent="0.25">
      <c r="A11" s="13">
        <v>3</v>
      </c>
      <c r="B11" s="15" t="s">
        <v>27</v>
      </c>
      <c r="C11" s="16">
        <v>10000</v>
      </c>
      <c r="D11" s="16">
        <v>23000</v>
      </c>
      <c r="E11" s="17"/>
      <c r="F11" s="20">
        <v>42318</v>
      </c>
      <c r="G11" s="13" t="s">
        <v>17</v>
      </c>
    </row>
    <row r="12" spans="1:11" x14ac:dyDescent="0.25">
      <c r="A12" s="13">
        <v>4</v>
      </c>
      <c r="B12" s="15" t="s">
        <v>28</v>
      </c>
      <c r="C12" s="14"/>
      <c r="D12" s="16">
        <v>33000</v>
      </c>
      <c r="E12" s="17">
        <v>3300</v>
      </c>
      <c r="F12" s="20"/>
      <c r="G12" s="13"/>
    </row>
    <row r="13" spans="1:11" x14ac:dyDescent="0.25">
      <c r="A13" s="13">
        <v>5</v>
      </c>
      <c r="B13" s="15" t="s">
        <v>29</v>
      </c>
      <c r="C13" s="16">
        <v>60000</v>
      </c>
      <c r="D13" s="16">
        <v>-27000</v>
      </c>
      <c r="E13" s="17"/>
      <c r="F13" s="20">
        <v>42383</v>
      </c>
      <c r="G13" s="13" t="s">
        <v>17</v>
      </c>
    </row>
    <row r="14" spans="1:11" x14ac:dyDescent="0.25">
      <c r="A14" s="13">
        <v>6</v>
      </c>
      <c r="B14" s="15" t="s">
        <v>30</v>
      </c>
      <c r="C14" s="16">
        <v>38000</v>
      </c>
      <c r="D14" s="16">
        <v>-5000</v>
      </c>
      <c r="E14" s="17"/>
      <c r="F14" s="20">
        <v>42412</v>
      </c>
      <c r="G14" s="13" t="s">
        <v>17</v>
      </c>
    </row>
    <row r="15" spans="1:11" x14ac:dyDescent="0.25">
      <c r="A15" s="13">
        <v>7</v>
      </c>
      <c r="B15" s="15" t="s">
        <v>32</v>
      </c>
      <c r="C15" s="16">
        <v>50000</v>
      </c>
      <c r="D15" s="16">
        <v>-17000</v>
      </c>
      <c r="E15" s="17"/>
      <c r="F15" s="20">
        <v>42452</v>
      </c>
      <c r="G15" s="13" t="s">
        <v>17</v>
      </c>
    </row>
    <row r="16" spans="1:11" x14ac:dyDescent="0.25">
      <c r="A16" s="13">
        <v>8</v>
      </c>
      <c r="B16" s="15" t="s">
        <v>33</v>
      </c>
      <c r="C16" s="14"/>
      <c r="D16" s="16">
        <v>33000</v>
      </c>
      <c r="E16" s="17">
        <v>3300</v>
      </c>
      <c r="F16" s="22"/>
      <c r="G16" s="22"/>
    </row>
    <row r="17" spans="1:7" x14ac:dyDescent="0.25">
      <c r="A17" s="13">
        <v>9</v>
      </c>
      <c r="B17" s="15" t="s">
        <v>34</v>
      </c>
      <c r="C17" s="16">
        <v>60000</v>
      </c>
      <c r="D17" s="16">
        <v>-27000</v>
      </c>
      <c r="E17" s="17"/>
      <c r="F17" s="20">
        <v>42503</v>
      </c>
      <c r="G17" s="13" t="s">
        <v>17</v>
      </c>
    </row>
    <row r="18" spans="1:7" x14ac:dyDescent="0.25">
      <c r="A18" s="13">
        <v>10</v>
      </c>
      <c r="B18" s="36" t="s">
        <v>35</v>
      </c>
      <c r="C18" s="16"/>
      <c r="D18" s="16">
        <v>33000</v>
      </c>
      <c r="E18" s="17">
        <v>3300</v>
      </c>
      <c r="F18" s="20"/>
      <c r="G18" s="13"/>
    </row>
    <row r="19" spans="1:7" x14ac:dyDescent="0.25">
      <c r="A19" s="13">
        <v>11</v>
      </c>
      <c r="B19" s="36" t="s">
        <v>36</v>
      </c>
      <c r="C19" s="16">
        <v>33000</v>
      </c>
      <c r="D19" s="16"/>
      <c r="E19" s="17"/>
      <c r="F19" s="20">
        <v>42561</v>
      </c>
      <c r="G19" s="13" t="s">
        <v>17</v>
      </c>
    </row>
    <row r="20" spans="1:7" x14ac:dyDescent="0.25">
      <c r="A20" s="13">
        <v>12</v>
      </c>
      <c r="B20" s="36" t="s">
        <v>37</v>
      </c>
      <c r="C20" s="16">
        <v>20000</v>
      </c>
      <c r="D20" s="16">
        <v>13000</v>
      </c>
      <c r="E20" s="17"/>
      <c r="F20" s="20">
        <v>42592</v>
      </c>
      <c r="G20" s="13" t="s">
        <v>17</v>
      </c>
    </row>
    <row r="21" spans="1:7" x14ac:dyDescent="0.25">
      <c r="A21" s="13">
        <v>13</v>
      </c>
      <c r="B21" s="36" t="s">
        <v>38</v>
      </c>
      <c r="C21" s="16"/>
      <c r="D21" s="16">
        <v>33000</v>
      </c>
      <c r="E21" s="17">
        <v>3300</v>
      </c>
      <c r="F21" s="20"/>
      <c r="G21" s="13"/>
    </row>
    <row r="22" spans="1:7" x14ac:dyDescent="0.25">
      <c r="A22" s="13">
        <v>14</v>
      </c>
      <c r="B22" s="36" t="s">
        <v>43</v>
      </c>
      <c r="C22" s="16">
        <v>33000</v>
      </c>
      <c r="D22" s="16"/>
      <c r="E22" s="17"/>
      <c r="F22" s="20">
        <v>42653</v>
      </c>
      <c r="G22" s="13" t="s">
        <v>17</v>
      </c>
    </row>
    <row r="23" spans="1:7" x14ac:dyDescent="0.25">
      <c r="A23" s="13">
        <v>15</v>
      </c>
      <c r="B23" s="36" t="s">
        <v>44</v>
      </c>
      <c r="C23" s="16">
        <v>54000</v>
      </c>
      <c r="D23" s="16">
        <v>-21000</v>
      </c>
      <c r="E23" s="17"/>
      <c r="F23" s="20">
        <v>42684</v>
      </c>
      <c r="G23" s="13" t="s">
        <v>17</v>
      </c>
    </row>
    <row r="24" spans="1:7" x14ac:dyDescent="0.25">
      <c r="A24" s="13">
        <v>16</v>
      </c>
      <c r="B24" s="36" t="s">
        <v>45</v>
      </c>
      <c r="C24" s="16">
        <v>23000</v>
      </c>
      <c r="D24" s="16">
        <v>10000</v>
      </c>
      <c r="E24" s="17"/>
      <c r="F24" s="20">
        <v>42714</v>
      </c>
      <c r="G24" s="13" t="s">
        <v>17</v>
      </c>
    </row>
    <row r="25" spans="1:7" x14ac:dyDescent="0.25">
      <c r="A25" s="13">
        <v>17</v>
      </c>
      <c r="B25" s="36" t="s">
        <v>46</v>
      </c>
      <c r="C25" s="16">
        <v>10000</v>
      </c>
      <c r="D25" s="16">
        <v>23000</v>
      </c>
      <c r="E25" s="17"/>
      <c r="F25" s="20">
        <v>42745</v>
      </c>
      <c r="G25" s="13" t="s">
        <v>17</v>
      </c>
    </row>
    <row r="26" spans="1:7" x14ac:dyDescent="0.25">
      <c r="A26" s="13">
        <v>18</v>
      </c>
      <c r="B26" s="36" t="s">
        <v>47</v>
      </c>
      <c r="C26" s="16"/>
      <c r="D26" s="16">
        <v>33000</v>
      </c>
      <c r="E26" s="17">
        <v>3300</v>
      </c>
      <c r="F26" s="20"/>
      <c r="G26" s="13"/>
    </row>
    <row r="27" spans="1:7" x14ac:dyDescent="0.25">
      <c r="A27" s="47" t="s">
        <v>39</v>
      </c>
      <c r="B27" s="48"/>
      <c r="C27" s="41">
        <f>SUM(C9:C26)</f>
        <v>454000</v>
      </c>
      <c r="D27" s="41">
        <f>SUM(D9:D26)</f>
        <v>140000</v>
      </c>
      <c r="E27" s="41">
        <f t="shared" ref="D27:E28" si="0">SUM(E9:E26)</f>
        <v>16500</v>
      </c>
      <c r="F27" s="62">
        <v>43171</v>
      </c>
      <c r="G27" s="42"/>
    </row>
    <row r="28" spans="1:7" x14ac:dyDescent="0.25">
      <c r="A28" s="49" t="s">
        <v>53</v>
      </c>
      <c r="B28" s="50"/>
      <c r="C28" s="16">
        <f>33000*18</f>
        <v>594000</v>
      </c>
      <c r="D28" s="41">
        <f>C28-C27</f>
        <v>140000</v>
      </c>
      <c r="E28" s="41"/>
      <c r="F28" s="27"/>
      <c r="G28" s="42"/>
    </row>
    <row r="29" spans="1:7" x14ac:dyDescent="0.25">
      <c r="A29" s="51" t="s">
        <v>41</v>
      </c>
      <c r="B29" s="51"/>
      <c r="C29" s="51"/>
      <c r="D29" s="55">
        <f>SUM(D27:E27)</f>
        <v>156500</v>
      </c>
      <c r="E29" s="55"/>
      <c r="F29" s="56"/>
      <c r="G29" s="57"/>
    </row>
    <row r="30" spans="1:7" x14ac:dyDescent="0.25">
      <c r="A30" s="27"/>
      <c r="B30" s="27"/>
      <c r="C30" s="28"/>
      <c r="D30" s="29"/>
      <c r="E30" s="30"/>
      <c r="F30" s="29"/>
      <c r="G30" s="29"/>
    </row>
    <row r="31" spans="1:7" x14ac:dyDescent="0.25">
      <c r="A31" s="43"/>
      <c r="B31" s="43"/>
      <c r="C31" s="43"/>
      <c r="D31" s="43"/>
      <c r="E31" s="43"/>
      <c r="F31" s="43"/>
      <c r="G31" s="43"/>
    </row>
    <row r="32" spans="1:7" x14ac:dyDescent="0.25">
      <c r="B32" s="31"/>
      <c r="C32" s="32"/>
      <c r="E32" s="33"/>
    </row>
    <row r="33" spans="1:11" x14ac:dyDescent="0.25">
      <c r="B33" s="31"/>
      <c r="C33" s="32"/>
      <c r="E33" s="33"/>
    </row>
    <row r="34" spans="1:11" x14ac:dyDescent="0.25">
      <c r="B34" s="31"/>
      <c r="C34" s="32"/>
      <c r="E34" s="33"/>
    </row>
    <row r="35" spans="1:11" x14ac:dyDescent="0.25">
      <c r="B35" s="31"/>
      <c r="C35" s="32"/>
      <c r="E35" s="33"/>
    </row>
    <row r="36" spans="1:11" x14ac:dyDescent="0.25">
      <c r="B36" s="31"/>
      <c r="C36" s="32"/>
      <c r="E36" s="33"/>
    </row>
    <row r="37" spans="1:11" x14ac:dyDescent="0.25">
      <c r="B37" s="31"/>
      <c r="C37" s="32"/>
      <c r="E37" s="33"/>
    </row>
    <row r="38" spans="1:11" x14ac:dyDescent="0.25">
      <c r="B38" s="31"/>
      <c r="C38" s="32"/>
      <c r="E38" s="33"/>
    </row>
    <row r="39" spans="1:11" x14ac:dyDescent="0.25">
      <c r="B39" s="31"/>
      <c r="C39" s="32"/>
      <c r="E39" s="33"/>
    </row>
    <row r="40" spans="1:11" x14ac:dyDescent="0.25">
      <c r="B40" s="31"/>
      <c r="E40" s="33"/>
    </row>
    <row r="41" spans="1:11" s="2" customFormat="1" x14ac:dyDescent="0.25">
      <c r="A41" s="39"/>
      <c r="B41" s="31"/>
      <c r="D41"/>
      <c r="E41"/>
      <c r="F41"/>
      <c r="G41"/>
      <c r="H41"/>
      <c r="I41"/>
      <c r="J41"/>
      <c r="K41"/>
    </row>
    <row r="42" spans="1:11" s="2" customFormat="1" x14ac:dyDescent="0.25">
      <c r="A42" s="39"/>
      <c r="B42" s="31"/>
      <c r="D42"/>
      <c r="E42"/>
      <c r="F42"/>
      <c r="G42"/>
      <c r="H42"/>
      <c r="I42"/>
      <c r="J42"/>
      <c r="K42"/>
    </row>
    <row r="43" spans="1:11" s="2" customFormat="1" x14ac:dyDescent="0.25">
      <c r="A43" s="39"/>
      <c r="B43" s="31"/>
      <c r="D43"/>
      <c r="E43"/>
      <c r="F43"/>
      <c r="G43"/>
      <c r="H43"/>
      <c r="I43"/>
      <c r="J43"/>
      <c r="K43"/>
    </row>
    <row r="44" spans="1:11" s="2" customFormat="1" x14ac:dyDescent="0.25">
      <c r="A44" s="39"/>
      <c r="B44" s="31"/>
      <c r="D44"/>
      <c r="E44"/>
      <c r="F44"/>
      <c r="G44"/>
      <c r="H44"/>
      <c r="I44"/>
      <c r="J44"/>
      <c r="K44"/>
    </row>
  </sheetData>
  <mergeCells count="10">
    <mergeCell ref="A28:B28"/>
    <mergeCell ref="A29:C29"/>
    <mergeCell ref="D29:E29"/>
    <mergeCell ref="F29:G29"/>
    <mergeCell ref="A31:G31"/>
    <mergeCell ref="G3:H3"/>
    <mergeCell ref="I3:J3"/>
    <mergeCell ref="A5:H5"/>
    <mergeCell ref="A6:H6"/>
    <mergeCell ref="A27:B27"/>
  </mergeCells>
  <printOptions horizontalCentered="1"/>
  <pageMargins left="0.70866141732283472" right="0.70866141732283472" top="0.15748031496062992" bottom="0.15748031496062992" header="0.31496062992125984" footer="0.3149606299212598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 DIABATE</vt:lpstr>
      <vt:lpstr>M EMMANUEL</vt:lpstr>
      <vt:lpstr>Mme FOFANA AFFOUSSIATA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BAGAYOKO</dc:creator>
  <cp:lastModifiedBy>BAGAYOKO</cp:lastModifiedBy>
  <cp:lastPrinted>2018-03-12T20:50:47Z</cp:lastPrinted>
  <dcterms:created xsi:type="dcterms:W3CDTF">2016-09-30T18:40:56Z</dcterms:created>
  <dcterms:modified xsi:type="dcterms:W3CDTF">2018-03-12T20:52:03Z</dcterms:modified>
</cp:coreProperties>
</file>