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PRIETAIRES\AMARA SYLLA\FICHES D'ENCAISSEMENTS\"/>
    </mc:Choice>
  </mc:AlternateContent>
  <bookViews>
    <workbookView xWindow="240" yWindow="45" windowWidth="19440" windowHeight="7995" firstSheet="3" activeTab="11"/>
  </bookViews>
  <sheets>
    <sheet name="DECEMBRE 2019" sheetId="89" r:id="rId1"/>
    <sheet name="JANVIER 2020" sheetId="90" r:id="rId2"/>
    <sheet name="FEVRIER 2020" sheetId="91" r:id="rId3"/>
    <sheet name="MARS 2020" sheetId="92" r:id="rId4"/>
    <sheet name="AVRIL 2020" sheetId="93" r:id="rId5"/>
    <sheet name="MAI 2020" sheetId="94" r:id="rId6"/>
    <sheet name="JUIN 2020" sheetId="95" r:id="rId7"/>
    <sheet name="JUILLET 2020" sheetId="96" r:id="rId8"/>
    <sheet name="AOUT 2020" sheetId="97" r:id="rId9"/>
    <sheet name="SEPTEMBRE 2020" sheetId="98" r:id="rId10"/>
    <sheet name="OCTOBRE 2020" sheetId="99" r:id="rId11"/>
    <sheet name="NOVEMBRE 2020" sheetId="100" r:id="rId12"/>
  </sheets>
  <calcPr calcId="152511"/>
</workbook>
</file>

<file path=xl/calcChain.xml><?xml version="1.0" encoding="utf-8"?>
<calcChain xmlns="http://schemas.openxmlformats.org/spreadsheetml/2006/main">
  <c r="G15" i="100" l="1"/>
  <c r="F15" i="100"/>
  <c r="E15" i="100"/>
  <c r="J17" i="99" l="1"/>
  <c r="J16" i="99"/>
  <c r="H15" i="99"/>
  <c r="I15" i="99"/>
  <c r="J15" i="99"/>
  <c r="J14" i="99"/>
  <c r="J13" i="99"/>
  <c r="G15" i="99" l="1"/>
  <c r="F15" i="99"/>
  <c r="E15" i="99"/>
  <c r="J17" i="98"/>
  <c r="J16" i="98"/>
  <c r="H15" i="98"/>
  <c r="I15" i="98"/>
  <c r="J15" i="98"/>
  <c r="J14" i="98"/>
  <c r="J13" i="98"/>
  <c r="G15" i="98" l="1"/>
  <c r="F15" i="98"/>
  <c r="E15" i="98"/>
  <c r="H15" i="97"/>
  <c r="I15" i="97"/>
  <c r="J14" i="97"/>
  <c r="J13" i="97"/>
  <c r="J15" i="97" s="1"/>
  <c r="J16" i="97" l="1"/>
  <c r="J17" i="97" s="1"/>
  <c r="G15" i="97"/>
  <c r="F15" i="97"/>
  <c r="E15" i="97"/>
  <c r="J17" i="96"/>
  <c r="J16" i="96"/>
  <c r="H15" i="96"/>
  <c r="I15" i="96"/>
  <c r="J15" i="96"/>
  <c r="J14" i="96"/>
  <c r="J13" i="96"/>
  <c r="G15" i="96" l="1"/>
  <c r="F15" i="96"/>
  <c r="E15" i="96"/>
  <c r="J17" i="95"/>
  <c r="J16" i="95"/>
  <c r="H15" i="95"/>
  <c r="I15" i="95"/>
  <c r="J15" i="95"/>
  <c r="J14" i="95"/>
  <c r="J13" i="95"/>
  <c r="G15" i="95" l="1"/>
  <c r="F15" i="95"/>
  <c r="E15" i="95"/>
  <c r="J17" i="94" l="1"/>
  <c r="J16" i="94"/>
  <c r="H15" i="94"/>
  <c r="I15" i="94"/>
  <c r="J15" i="94"/>
  <c r="J14" i="94"/>
  <c r="J13" i="94"/>
  <c r="G15" i="94" l="1"/>
  <c r="F15" i="94"/>
  <c r="E15" i="94"/>
  <c r="J17" i="93"/>
  <c r="J16" i="93"/>
  <c r="H15" i="93"/>
  <c r="I15" i="93"/>
  <c r="J15" i="93"/>
  <c r="J14" i="93"/>
  <c r="J13" i="93"/>
  <c r="G15" i="93" l="1"/>
  <c r="F15" i="93"/>
  <c r="E15" i="93"/>
  <c r="J17" i="92"/>
  <c r="J16" i="92"/>
  <c r="H15" i="92"/>
  <c r="I15" i="92"/>
  <c r="J15" i="92"/>
  <c r="J14" i="92"/>
  <c r="J13" i="92"/>
  <c r="G15" i="92" l="1"/>
  <c r="F15" i="92"/>
  <c r="E15" i="92"/>
  <c r="J17" i="91"/>
  <c r="J16" i="91"/>
  <c r="H15" i="91"/>
  <c r="I15" i="91"/>
  <c r="J15" i="91"/>
  <c r="J14" i="91"/>
  <c r="J13" i="91"/>
  <c r="G15" i="91" l="1"/>
  <c r="F15" i="91"/>
  <c r="E15" i="91"/>
  <c r="J17" i="90"/>
  <c r="J16" i="90"/>
  <c r="H15" i="90"/>
  <c r="I15" i="90"/>
  <c r="J15" i="90"/>
  <c r="J14" i="90"/>
  <c r="J13" i="90"/>
  <c r="G15" i="90" l="1"/>
  <c r="F15" i="90"/>
  <c r="E15" i="90"/>
  <c r="J17" i="89"/>
  <c r="J16" i="89"/>
  <c r="H15" i="89"/>
  <c r="I15" i="89"/>
  <c r="J15" i="89"/>
  <c r="J14" i="89"/>
  <c r="J13" i="89"/>
  <c r="G15" i="89" l="1"/>
  <c r="F15" i="89"/>
  <c r="E15" i="89"/>
</calcChain>
</file>

<file path=xl/sharedStrings.xml><?xml version="1.0" encoding="utf-8"?>
<sst xmlns="http://schemas.openxmlformats.org/spreadsheetml/2006/main" count="432" uniqueCount="77">
  <si>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</si>
  <si>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</si>
  <si>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</si>
  <si>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</si>
  <si>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</si>
  <si>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</si>
  <si>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</si>
  <si>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</si>
  <si>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</si>
  <si>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</si>
  <si>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</si>
  <si>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</si>
  <si>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</si>
  <si>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</si>
  <si>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</si>
  <si>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</si>
  <si>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</si>
  <si>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</si>
  <si>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YOPOUGON NIANGON PETRO IVOIRE LAVAGE: LOT N° 4191 / ÎLOT 118</t>
  </si>
  <si>
    <t>AWOGO LOUCOU EMMANUEL</t>
  </si>
  <si>
    <t>L2</t>
  </si>
  <si>
    <t>08589570 - 08381438</t>
  </si>
  <si>
    <t>ADJIBOLA KOLAWOLE DJAMIOU</t>
  </si>
  <si>
    <t>L6</t>
  </si>
  <si>
    <t>PENALITES</t>
  </si>
  <si>
    <t>05006731-06988735</t>
  </si>
  <si>
    <t>Cel. 05 53 76 55 - 59 64 12 44 - 04 02 95 97</t>
  </si>
  <si>
    <t>COMMISSION CCGIM</t>
  </si>
  <si>
    <t>SOMME A VERSER</t>
  </si>
  <si>
    <t>CENTRE D'IMPOSITION: YOP I</t>
  </si>
  <si>
    <t>PAPA SYLLA</t>
  </si>
  <si>
    <t>ORANGE MONEY</t>
  </si>
  <si>
    <t>CCGIM</t>
  </si>
  <si>
    <t xml:space="preserve">ETAT DES ENCAISSEMENTS N°1 :MOIS DE DECEMBRE 2019 </t>
  </si>
  <si>
    <t>10/01/20</t>
  </si>
  <si>
    <t>16/01/20</t>
  </si>
  <si>
    <t>ETAT DES ENCAISSEMENTS N°1 :MOIS DE JANVIER 2020</t>
  </si>
  <si>
    <t>10/02/20</t>
  </si>
  <si>
    <t>01/02/20</t>
  </si>
  <si>
    <t>PROPRIETAIRE</t>
  </si>
  <si>
    <t>13/02/20</t>
  </si>
  <si>
    <t>ETAT DES ENCAISSEMENTS N°1 :MOIS DE FEVRIER 2020</t>
  </si>
  <si>
    <t>10/03/20</t>
  </si>
  <si>
    <t>14/03/20</t>
  </si>
  <si>
    <t>ETAT DES ENCAISSEMENTS N°1 :MOIS DE MARS 2020</t>
  </si>
  <si>
    <t>10/04/20</t>
  </si>
  <si>
    <t>13/04/20</t>
  </si>
  <si>
    <t>ETAT DES ENCAISSEMENTS N°1 :MOIS D'AVRIL 2020</t>
  </si>
  <si>
    <t>11/05/20</t>
  </si>
  <si>
    <t>10/05/20</t>
  </si>
  <si>
    <t>14/05/20</t>
  </si>
  <si>
    <t>ETAT DES ENCAISSEMENTS N°1 :MOIS DE MAI 2020</t>
  </si>
  <si>
    <t>11/06/20</t>
  </si>
  <si>
    <t>10/06/20</t>
  </si>
  <si>
    <t>13/06/20</t>
  </si>
  <si>
    <t>ETAT DES ENCAISSEMENTS N°1 : MOIS DE JUIN 2020</t>
  </si>
  <si>
    <t>12/07/20</t>
  </si>
  <si>
    <t>10/07/20</t>
  </si>
  <si>
    <t>PAPA AMARA</t>
  </si>
  <si>
    <t>14/07/20</t>
  </si>
  <si>
    <t>ETAT DES ENCAISSEMENTS N°1 : MOIS DE JUILLET 2020</t>
  </si>
  <si>
    <t>16/07/20</t>
  </si>
  <si>
    <t>ESPECES</t>
  </si>
  <si>
    <t>10/08/20</t>
  </si>
  <si>
    <t>14/08/20</t>
  </si>
  <si>
    <t>ETAT DES ENCAISSEMENTS N°1 : MOIS D'AOUT 2020</t>
  </si>
  <si>
    <t>10/09/20</t>
  </si>
  <si>
    <t>12/09/20</t>
  </si>
  <si>
    <t>ETAT DES ENCAISSEMENTS N°1 : MOIS DE SEPTEMBRE 2020</t>
  </si>
  <si>
    <t xml:space="preserve">ORANGE </t>
  </si>
  <si>
    <t>09/10/20</t>
  </si>
  <si>
    <t>10/10/20</t>
  </si>
  <si>
    <t>15/10/20</t>
  </si>
  <si>
    <t>ETAT DES ENCAISSEMENTS N°1 : MOIS D'OCTOBRE 2020</t>
  </si>
  <si>
    <t>10/11/20</t>
  </si>
  <si>
    <t>13/11/20</t>
  </si>
  <si>
    <t>ETAT DES ENCAISSEMENTS N°1 : MOIS DE NOVEMBRE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</si>
</sst>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4" fontId="0" fillId="0" borderId="0" xfId="0" applyNumberFormat="1"/>
    <xf numFmtId="0" fontId="6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33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24"/>
    </row>
    <row r="7" spans="1:15" ht="18.75" x14ac:dyDescent="0.3">
      <c r="D7" s="24" t="s">
        <v>17</v>
      </c>
      <c r="E7" s="24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24"/>
      <c r="E8" s="24"/>
      <c r="F8" s="24"/>
      <c r="G8" s="24"/>
      <c r="H8" s="24"/>
      <c r="I8" s="24"/>
      <c r="J8" s="24"/>
      <c r="K8" s="23"/>
      <c r="L8" s="23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34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34</v>
      </c>
      <c r="L14" s="22" t="s">
        <v>30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0">SUM(F13:F14)</f>
        <v>229600</v>
      </c>
      <c r="G15" s="15">
        <f t="shared" si="0"/>
        <v>27600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35</v>
      </c>
      <c r="L15" s="20" t="s">
        <v>32</v>
      </c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-7000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I27" sqref="I26:I2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68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51"/>
    </row>
    <row r="7" spans="1:15" ht="18.75" x14ac:dyDescent="0.3">
      <c r="D7" s="51" t="s">
        <v>17</v>
      </c>
      <c r="E7" s="51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51"/>
      <c r="E8" s="51"/>
      <c r="F8" s="51"/>
      <c r="G8" s="51"/>
      <c r="H8" s="51"/>
      <c r="I8" s="51"/>
      <c r="J8" s="51"/>
      <c r="K8" s="49"/>
      <c r="L8" s="49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230100</v>
      </c>
      <c r="G13" s="3">
        <v>31100</v>
      </c>
      <c r="H13" s="3">
        <v>35000</v>
      </c>
      <c r="I13" s="3"/>
      <c r="J13" s="11">
        <f>SUM(H13:I13)</f>
        <v>35000</v>
      </c>
      <c r="K13" s="14" t="s">
        <v>70</v>
      </c>
      <c r="L13" s="52" t="s">
        <v>62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71</v>
      </c>
      <c r="L14" s="22" t="s">
        <v>30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0">SUM(F13:F14)</f>
        <v>230100</v>
      </c>
      <c r="G15" s="15">
        <f t="shared" si="0"/>
        <v>38100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72</v>
      </c>
      <c r="L15" s="50"/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-7000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63000</v>
      </c>
    </row>
    <row r="18" spans="1:12" x14ac:dyDescent="0.25">
      <c r="L18" s="21"/>
    </row>
    <row r="20" spans="1:12" x14ac:dyDescent="0.25">
      <c r="F20" s="21"/>
      <c r="G20" s="21"/>
    </row>
    <row r="21" spans="1:12" x14ac:dyDescent="0.25">
      <c r="F21" s="21"/>
    </row>
    <row r="22" spans="1:12" x14ac:dyDescent="0.25">
      <c r="H22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15" sqref="L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73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55"/>
    </row>
    <row r="7" spans="1:15" ht="18.75" x14ac:dyDescent="0.3">
      <c r="D7" s="55" t="s">
        <v>17</v>
      </c>
      <c r="E7" s="55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55"/>
      <c r="E8" s="55"/>
      <c r="F8" s="55"/>
      <c r="G8" s="55"/>
      <c r="H8" s="55"/>
      <c r="I8" s="55"/>
      <c r="J8" s="55"/>
      <c r="K8" s="53"/>
      <c r="L8" s="53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230100</v>
      </c>
      <c r="G13" s="3">
        <v>31100</v>
      </c>
      <c r="H13" s="3">
        <v>35000</v>
      </c>
      <c r="I13" s="3"/>
      <c r="J13" s="11">
        <f>SUM(H13:I13)</f>
        <v>35000</v>
      </c>
      <c r="K13" s="14" t="s">
        <v>74</v>
      </c>
      <c r="L13" s="52" t="s">
        <v>62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74</v>
      </c>
      <c r="L14" s="22" t="s">
        <v>39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0">SUM(F13:F14)</f>
        <v>230100</v>
      </c>
      <c r="G15" s="15">
        <f t="shared" si="0"/>
        <v>38100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75</v>
      </c>
      <c r="L15" s="54" t="s">
        <v>32</v>
      </c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-7000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63000</v>
      </c>
    </row>
    <row r="18" spans="1:12" x14ac:dyDescent="0.25">
      <c r="L18" s="21"/>
    </row>
    <row r="20" spans="1:12" x14ac:dyDescent="0.25">
      <c r="F20" s="21"/>
      <c r="G20" s="21"/>
    </row>
    <row r="21" spans="1:12" x14ac:dyDescent="0.25">
      <c r="F21" s="21"/>
    </row>
    <row r="22" spans="1:12" x14ac:dyDescent="0.25">
      <c r="H22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J16" sqref="J16:J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76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58"/>
    </row>
    <row r="7" spans="1:15" ht="18.75" x14ac:dyDescent="0.3">
      <c r="D7" s="58" t="s">
        <v>17</v>
      </c>
      <c r="E7" s="58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58"/>
      <c r="E8" s="58"/>
      <c r="F8" s="58"/>
      <c r="G8" s="58"/>
      <c r="H8" s="58"/>
      <c r="I8" s="58"/>
      <c r="J8" s="58"/>
      <c r="K8" s="56"/>
      <c r="L8" s="56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230100</v>
      </c>
      <c r="G13" s="3">
        <v>31100</v>
      </c>
      <c r="H13" s="3"/>
      <c r="I13" s="3"/>
      <c r="J13" s="11"/>
      <c r="K13" s="14"/>
      <c r="L13" s="52"/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/>
      <c r="I14" s="3"/>
      <c r="J14" s="11"/>
      <c r="K14" s="14"/>
      <c r="L14" s="22"/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0">SUM(F13:F14)</f>
        <v>230100</v>
      </c>
      <c r="G15" s="15">
        <f t="shared" si="0"/>
        <v>38100</v>
      </c>
      <c r="H15" s="15"/>
      <c r="I15" s="15"/>
      <c r="J15" s="15"/>
      <c r="K15" s="14"/>
      <c r="L15" s="57"/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/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/>
    </row>
    <row r="18" spans="1:12" x14ac:dyDescent="0.25">
      <c r="L18" s="21"/>
    </row>
    <row r="20" spans="1:12" x14ac:dyDescent="0.25">
      <c r="F20" s="21"/>
      <c r="G20" s="21"/>
    </row>
    <row r="21" spans="1:12" x14ac:dyDescent="0.25">
      <c r="F21" s="21"/>
    </row>
    <row r="22" spans="1:12" x14ac:dyDescent="0.25">
      <c r="H22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K24" sqref="K2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36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26"/>
    </row>
    <row r="7" spans="1:15" ht="18.75" x14ac:dyDescent="0.3">
      <c r="D7" s="26" t="s">
        <v>17</v>
      </c>
      <c r="E7" s="26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26"/>
      <c r="E8" s="26"/>
      <c r="F8" s="26"/>
      <c r="G8" s="26"/>
      <c r="H8" s="26"/>
      <c r="I8" s="26"/>
      <c r="J8" s="26"/>
      <c r="K8" s="25"/>
      <c r="L8" s="25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37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38</v>
      </c>
      <c r="L14" s="22" t="s">
        <v>39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0">SUM(F13:F14)</f>
        <v>229600</v>
      </c>
      <c r="G15" s="15">
        <f t="shared" si="0"/>
        <v>27600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40</v>
      </c>
      <c r="L15" s="28" t="s">
        <v>32</v>
      </c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-7000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J22" sqref="J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41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29"/>
    </row>
    <row r="7" spans="1:15" ht="18.75" x14ac:dyDescent="0.3">
      <c r="D7" s="29" t="s">
        <v>17</v>
      </c>
      <c r="E7" s="29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29"/>
      <c r="E8" s="29"/>
      <c r="F8" s="29"/>
      <c r="G8" s="29"/>
      <c r="H8" s="29"/>
      <c r="I8" s="29"/>
      <c r="J8" s="29"/>
      <c r="K8" s="27"/>
      <c r="L8" s="27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42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42</v>
      </c>
      <c r="L14" s="22" t="s">
        <v>30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0">SUM(F13:F14)</f>
        <v>229600</v>
      </c>
      <c r="G15" s="15">
        <f t="shared" si="0"/>
        <v>27600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43</v>
      </c>
      <c r="L15" s="28"/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-7000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13" sqref="L13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44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32"/>
    </row>
    <row r="7" spans="1:15" ht="18.75" x14ac:dyDescent="0.3">
      <c r="D7" s="32" t="s">
        <v>17</v>
      </c>
      <c r="E7" s="32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32"/>
      <c r="E8" s="32"/>
      <c r="F8" s="32"/>
      <c r="G8" s="32"/>
      <c r="H8" s="32"/>
      <c r="I8" s="32"/>
      <c r="J8" s="32"/>
      <c r="K8" s="30"/>
      <c r="L8" s="30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45</v>
      </c>
      <c r="L13" s="39" t="s">
        <v>69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 t="shared" ref="J14" si="0">SUM(H14:I14)</f>
        <v>35000</v>
      </c>
      <c r="K14" s="14" t="s">
        <v>45</v>
      </c>
      <c r="L14" s="22" t="s">
        <v>30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1">SUM(F13:F14)</f>
        <v>229600</v>
      </c>
      <c r="G15" s="15">
        <f t="shared" si="1"/>
        <v>27600</v>
      </c>
      <c r="H15" s="15">
        <f t="shared" si="1"/>
        <v>70000</v>
      </c>
      <c r="I15" s="15">
        <f t="shared" si="1"/>
        <v>0</v>
      </c>
      <c r="J15" s="15">
        <f t="shared" si="1"/>
        <v>70000</v>
      </c>
      <c r="K15" s="14" t="s">
        <v>46</v>
      </c>
      <c r="L15" s="31" t="s">
        <v>32</v>
      </c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-7000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19" sqref="L1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47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35"/>
    </row>
    <row r="7" spans="1:15" ht="18.75" x14ac:dyDescent="0.3">
      <c r="D7" s="35" t="s">
        <v>17</v>
      </c>
      <c r="E7" s="35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35"/>
      <c r="E8" s="35"/>
      <c r="F8" s="35"/>
      <c r="G8" s="35"/>
      <c r="H8" s="35"/>
      <c r="I8" s="35"/>
      <c r="J8" s="35"/>
      <c r="K8" s="33"/>
      <c r="L8" s="33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48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49</v>
      </c>
      <c r="L14" s="22" t="s">
        <v>30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0">SUM(F13:F14)</f>
        <v>229600</v>
      </c>
      <c r="G15" s="15">
        <f t="shared" si="0"/>
        <v>27600</v>
      </c>
      <c r="H15" s="15">
        <f t="shared" si="0"/>
        <v>70000</v>
      </c>
      <c r="I15" s="15">
        <f t="shared" si="0"/>
        <v>0</v>
      </c>
      <c r="J15" s="15">
        <f t="shared" si="0"/>
        <v>70000</v>
      </c>
      <c r="K15" s="14" t="s">
        <v>50</v>
      </c>
      <c r="L15" s="34"/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-7000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51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38"/>
    </row>
    <row r="7" spans="1:15" ht="18.75" x14ac:dyDescent="0.3">
      <c r="D7" s="38" t="s">
        <v>17</v>
      </c>
      <c r="E7" s="38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38"/>
      <c r="E8" s="38"/>
      <c r="F8" s="38"/>
      <c r="G8" s="38"/>
      <c r="H8" s="38"/>
      <c r="I8" s="38"/>
      <c r="J8" s="38"/>
      <c r="K8" s="36"/>
      <c r="L8" s="36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52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 t="shared" ref="J14" si="0">SUM(H14:I14)</f>
        <v>35000</v>
      </c>
      <c r="K14" s="14" t="s">
        <v>53</v>
      </c>
      <c r="L14" s="22" t="s">
        <v>39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1">SUM(F13:F14)</f>
        <v>229600</v>
      </c>
      <c r="G15" s="15">
        <f t="shared" si="1"/>
        <v>27600</v>
      </c>
      <c r="H15" s="15">
        <f t="shared" si="1"/>
        <v>70000</v>
      </c>
      <c r="I15" s="15">
        <f t="shared" si="1"/>
        <v>0</v>
      </c>
      <c r="J15" s="15">
        <f t="shared" si="1"/>
        <v>70000</v>
      </c>
      <c r="K15" s="14" t="s">
        <v>54</v>
      </c>
      <c r="L15" s="37" t="s">
        <v>32</v>
      </c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-7000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L21" sqref="L21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55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42"/>
    </row>
    <row r="7" spans="1:15" ht="18.75" x14ac:dyDescent="0.3">
      <c r="D7" s="42" t="s">
        <v>17</v>
      </c>
      <c r="E7" s="42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42"/>
      <c r="E8" s="42"/>
      <c r="F8" s="42"/>
      <c r="G8" s="42"/>
      <c r="H8" s="42"/>
      <c r="I8" s="42"/>
      <c r="J8" s="42"/>
      <c r="K8" s="40"/>
      <c r="L8" s="40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229600</v>
      </c>
      <c r="G13" s="3">
        <v>20600</v>
      </c>
      <c r="H13" s="3">
        <v>35000</v>
      </c>
      <c r="I13" s="3"/>
      <c r="J13" s="11">
        <f>SUM(H13:I13)</f>
        <v>35000</v>
      </c>
      <c r="K13" s="14" t="s">
        <v>56</v>
      </c>
      <c r="L13" s="18" t="s">
        <v>31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 t="shared" ref="J14" si="0">SUM(H14:I14)</f>
        <v>35000</v>
      </c>
      <c r="K14" s="14" t="s">
        <v>57</v>
      </c>
      <c r="L14" s="22" t="s">
        <v>58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1">SUM(F13:F14)</f>
        <v>229600</v>
      </c>
      <c r="G15" s="15">
        <f t="shared" si="1"/>
        <v>27600</v>
      </c>
      <c r="H15" s="15">
        <f t="shared" si="1"/>
        <v>70000</v>
      </c>
      <c r="I15" s="15">
        <f t="shared" si="1"/>
        <v>0</v>
      </c>
      <c r="J15" s="15">
        <f t="shared" si="1"/>
        <v>70000</v>
      </c>
      <c r="K15" s="14" t="s">
        <v>59</v>
      </c>
      <c r="L15" s="41" t="s">
        <v>32</v>
      </c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-7000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63000</v>
      </c>
    </row>
    <row r="18" spans="1:12" x14ac:dyDescent="0.25">
      <c r="L18" s="21"/>
    </row>
    <row r="21" spans="1:12" x14ac:dyDescent="0.25">
      <c r="F21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20" sqref="L2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60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45"/>
    </row>
    <row r="7" spans="1:15" ht="18.75" x14ac:dyDescent="0.3">
      <c r="D7" s="45" t="s">
        <v>17</v>
      </c>
      <c r="E7" s="45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45"/>
      <c r="E8" s="45"/>
      <c r="F8" s="45"/>
      <c r="G8" s="45"/>
      <c r="H8" s="45"/>
      <c r="I8" s="45"/>
      <c r="J8" s="45"/>
      <c r="K8" s="43"/>
      <c r="L8" s="43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233100</v>
      </c>
      <c r="G13" s="3">
        <v>24100</v>
      </c>
      <c r="H13" s="3"/>
      <c r="I13" s="3">
        <v>80000</v>
      </c>
      <c r="J13" s="11">
        <f>SUM(H13:I13)</f>
        <v>80000</v>
      </c>
      <c r="K13" s="14" t="s">
        <v>61</v>
      </c>
      <c r="L13" s="52" t="s">
        <v>62</v>
      </c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 t="shared" ref="J14" si="0">SUM(H14:I14)</f>
        <v>35000</v>
      </c>
      <c r="K14" s="14" t="s">
        <v>63</v>
      </c>
      <c r="L14" s="22" t="s">
        <v>30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1">SUM(F13:F14)</f>
        <v>233100</v>
      </c>
      <c r="G15" s="15">
        <f t="shared" si="1"/>
        <v>31100</v>
      </c>
      <c r="H15" s="15">
        <f t="shared" si="1"/>
        <v>35000</v>
      </c>
      <c r="I15" s="15">
        <f t="shared" si="1"/>
        <v>80000</v>
      </c>
      <c r="J15" s="15">
        <f t="shared" si="1"/>
        <v>115000</v>
      </c>
      <c r="K15" s="14" t="s">
        <v>64</v>
      </c>
      <c r="L15" s="44" t="s">
        <v>32</v>
      </c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-11500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103500</v>
      </c>
    </row>
    <row r="18" spans="1:12" x14ac:dyDescent="0.25">
      <c r="L18" s="21"/>
    </row>
    <row r="21" spans="1:12" x14ac:dyDescent="0.25">
      <c r="F21" s="21"/>
    </row>
    <row r="22" spans="1:12" x14ac:dyDescent="0.25">
      <c r="H22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J22" sqref="J22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85546875" customWidth="1"/>
    <col min="12" max="12" width="11.5703125" customWidth="1"/>
  </cols>
  <sheetData>
    <row r="1" spans="1:15" x14ac:dyDescent="0.25">
      <c r="A1" s="5" t="s">
        <v>11</v>
      </c>
    </row>
    <row r="2" spans="1:15" x14ac:dyDescent="0.25">
      <c r="A2" s="5" t="s">
        <v>12</v>
      </c>
    </row>
    <row r="3" spans="1:15" x14ac:dyDescent="0.25">
      <c r="A3" s="5" t="s">
        <v>13</v>
      </c>
    </row>
    <row r="4" spans="1:15" ht="23.25" x14ac:dyDescent="0.25">
      <c r="A4" s="62" t="s">
        <v>65</v>
      </c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</row>
    <row r="5" spans="1:15" ht="10.5" customHeight="1" x14ac:dyDescent="0.3">
      <c r="E5" s="6"/>
      <c r="I5" s="6"/>
    </row>
    <row r="6" spans="1:15" ht="18.75" customHeight="1" x14ac:dyDescent="0.4">
      <c r="C6" s="63" t="s">
        <v>15</v>
      </c>
      <c r="D6" s="63"/>
      <c r="E6" s="63"/>
      <c r="F6" s="63"/>
      <c r="G6" s="63"/>
      <c r="H6" s="63"/>
      <c r="I6" s="63"/>
      <c r="J6" s="64" t="s">
        <v>16</v>
      </c>
      <c r="K6" s="64"/>
      <c r="L6" s="48"/>
    </row>
    <row r="7" spans="1:15" ht="18.75" x14ac:dyDescent="0.3">
      <c r="D7" s="48" t="s">
        <v>17</v>
      </c>
      <c r="E7" s="48"/>
      <c r="F7" s="65" t="s">
        <v>26</v>
      </c>
      <c r="G7" s="65"/>
      <c r="H7" s="65"/>
      <c r="I7" s="65"/>
      <c r="J7" s="65"/>
      <c r="K7" s="65"/>
      <c r="L7" s="65"/>
    </row>
    <row r="8" spans="1:15" ht="9" customHeight="1" x14ac:dyDescent="0.3">
      <c r="A8" s="5"/>
      <c r="D8" s="48"/>
      <c r="E8" s="48"/>
      <c r="F8" s="48"/>
      <c r="G8" s="48"/>
      <c r="H8" s="48"/>
      <c r="I8" s="48"/>
      <c r="J8" s="48"/>
      <c r="K8" s="46"/>
      <c r="L8" s="46"/>
    </row>
    <row r="9" spans="1:15" ht="18.75" customHeight="1" x14ac:dyDescent="0.3">
      <c r="A9" s="64" t="s">
        <v>18</v>
      </c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</row>
    <row r="10" spans="1:15" ht="18.75" customHeight="1" x14ac:dyDescent="0.3">
      <c r="A10" s="64" t="s">
        <v>29</v>
      </c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</row>
    <row r="11" spans="1:15" ht="9" customHeight="1" x14ac:dyDescent="0.3">
      <c r="K11" s="59"/>
      <c r="L11" s="59"/>
    </row>
    <row r="12" spans="1:15" x14ac:dyDescent="0.25">
      <c r="A12" s="7" t="s">
        <v>0</v>
      </c>
      <c r="B12" s="2" t="s">
        <v>1</v>
      </c>
      <c r="C12" s="7" t="s">
        <v>10</v>
      </c>
      <c r="D12" s="2" t="s">
        <v>9</v>
      </c>
      <c r="E12" s="2" t="s">
        <v>2</v>
      </c>
      <c r="F12" s="2" t="s">
        <v>3</v>
      </c>
      <c r="G12" s="2" t="s">
        <v>24</v>
      </c>
      <c r="H12" s="10" t="s">
        <v>8</v>
      </c>
      <c r="I12" s="2" t="s">
        <v>5</v>
      </c>
      <c r="J12" s="9" t="s">
        <v>4</v>
      </c>
      <c r="K12" s="2" t="s">
        <v>7</v>
      </c>
      <c r="L12" s="9" t="s">
        <v>14</v>
      </c>
    </row>
    <row r="13" spans="1:15" ht="20.25" customHeight="1" x14ac:dyDescent="0.25">
      <c r="A13" s="1">
        <v>1</v>
      </c>
      <c r="B13" s="4" t="s">
        <v>19</v>
      </c>
      <c r="C13" s="1" t="s">
        <v>20</v>
      </c>
      <c r="D13" s="8" t="s">
        <v>21</v>
      </c>
      <c r="E13" s="3">
        <v>35000</v>
      </c>
      <c r="F13" s="3">
        <v>191600</v>
      </c>
      <c r="G13" s="3">
        <v>27600</v>
      </c>
      <c r="H13" s="3"/>
      <c r="I13" s="3"/>
      <c r="J13" s="11">
        <f>SUM(H13:I13)</f>
        <v>0</v>
      </c>
      <c r="K13" s="14"/>
      <c r="L13" s="52"/>
      <c r="M13" s="13"/>
      <c r="N13" s="13"/>
      <c r="O13" s="21"/>
    </row>
    <row r="14" spans="1:15" ht="15" customHeight="1" x14ac:dyDescent="0.25">
      <c r="A14" s="1">
        <v>2</v>
      </c>
      <c r="B14" s="4" t="s">
        <v>22</v>
      </c>
      <c r="C14" s="1" t="s">
        <v>23</v>
      </c>
      <c r="D14" s="12" t="s">
        <v>25</v>
      </c>
      <c r="E14" s="3">
        <v>35000</v>
      </c>
      <c r="F14" s="11"/>
      <c r="G14" s="3">
        <v>7000</v>
      </c>
      <c r="H14" s="3">
        <v>35000</v>
      </c>
      <c r="I14" s="3"/>
      <c r="J14" s="11">
        <f>SUM(H14:I14)</f>
        <v>35000</v>
      </c>
      <c r="K14" s="14" t="s">
        <v>66</v>
      </c>
      <c r="L14" s="22" t="s">
        <v>30</v>
      </c>
      <c r="M14" s="21"/>
    </row>
    <row r="15" spans="1:15" ht="20.25" customHeight="1" x14ac:dyDescent="0.25">
      <c r="A15" s="60" t="s">
        <v>6</v>
      </c>
      <c r="B15" s="60"/>
      <c r="C15" s="60"/>
      <c r="D15" s="60"/>
      <c r="E15" s="15">
        <f>SUM(E13:E14)</f>
        <v>70000</v>
      </c>
      <c r="F15" s="15">
        <f t="shared" ref="F15:J15" si="0">SUM(F13:F14)</f>
        <v>191600</v>
      </c>
      <c r="G15" s="15">
        <f t="shared" si="0"/>
        <v>34600</v>
      </c>
      <c r="H15" s="15">
        <f t="shared" si="0"/>
        <v>35000</v>
      </c>
      <c r="I15" s="15">
        <f t="shared" si="0"/>
        <v>0</v>
      </c>
      <c r="J15" s="15">
        <f t="shared" si="0"/>
        <v>35000</v>
      </c>
      <c r="K15" s="14" t="s">
        <v>67</v>
      </c>
      <c r="L15" s="47"/>
    </row>
    <row r="16" spans="1:15" ht="21.75" customHeight="1" x14ac:dyDescent="0.25">
      <c r="A16" s="61" t="s">
        <v>27</v>
      </c>
      <c r="B16" s="61"/>
      <c r="C16" s="61"/>
      <c r="D16" s="61"/>
      <c r="E16" s="61"/>
      <c r="F16" s="61"/>
      <c r="G16" s="61"/>
      <c r="H16" s="61"/>
      <c r="I16" s="61"/>
      <c r="J16" s="3">
        <f>-J15*0.1</f>
        <v>-3500</v>
      </c>
      <c r="K16" s="16"/>
      <c r="L16" s="17"/>
    </row>
    <row r="17" spans="1:12" ht="18.75" x14ac:dyDescent="0.25">
      <c r="A17" s="61" t="s">
        <v>28</v>
      </c>
      <c r="B17" s="61"/>
      <c r="C17" s="61"/>
      <c r="D17" s="61"/>
      <c r="E17" s="61"/>
      <c r="F17" s="61"/>
      <c r="G17" s="61"/>
      <c r="H17" s="61"/>
      <c r="I17" s="61"/>
      <c r="J17" s="19">
        <f>SUM(J15:J16)</f>
        <v>31500</v>
      </c>
    </row>
    <row r="18" spans="1:12" x14ac:dyDescent="0.25">
      <c r="L18" s="21"/>
    </row>
    <row r="20" spans="1:12" x14ac:dyDescent="0.25">
      <c r="F20" s="21"/>
    </row>
    <row r="21" spans="1:12" x14ac:dyDescent="0.25">
      <c r="F21" s="21"/>
    </row>
    <row r="22" spans="1:12" x14ac:dyDescent="0.25">
      <c r="H22" s="21"/>
    </row>
  </sheetData>
  <mergeCells count="10">
    <mergeCell ref="K11:L11"/>
    <mergeCell ref="A15:D15"/>
    <mergeCell ref="A16:I16"/>
    <mergeCell ref="A17:I17"/>
    <mergeCell ref="A4:L4"/>
    <mergeCell ref="C6:I6"/>
    <mergeCell ref="J6:K6"/>
    <mergeCell ref="F7:L7"/>
    <mergeCell ref="A9:L9"/>
    <mergeCell ref="A10:L10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DECEMBRE 2019</vt:lpstr>
      <vt:lpstr>JANVIER 2020</vt:lpstr>
      <vt:lpstr>FEVRIER 2020</vt:lpstr>
      <vt:lpstr>MARS 2020</vt:lpstr>
      <vt:lpstr>AVRIL 2020</vt:lpstr>
      <vt:lpstr>MAI 2020</vt:lpstr>
      <vt:lpstr>JUIN 2020</vt:lpstr>
      <vt:lpstr>JUILLET 2020</vt:lpstr>
      <vt:lpstr>AOUT 2020</vt:lpstr>
      <vt:lpstr>SEPTEMBRE 2020</vt:lpstr>
      <vt:lpstr>OCTOBRE 2020</vt:lpstr>
      <vt:lpstr>NOVEMBRE 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gouro</cp:lastModifiedBy>
  <cp:lastPrinted>2020-11-13T16:52:47Z</cp:lastPrinted>
  <dcterms:created xsi:type="dcterms:W3CDTF">2013-02-10T07:37:00Z</dcterms:created>
  <dcterms:modified xsi:type="dcterms:W3CDTF">2020-11-23T08:43:49Z</dcterms:modified>
</cp:coreProperties>
</file>