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PRIETAIRES\AMARA SYLLA\FICHES D'ENCAISSEMENTS\"/>
    </mc:Choice>
  </mc:AlternateContent>
  <bookViews>
    <workbookView xWindow="240" yWindow="45" windowWidth="19440" windowHeight="7995" firstSheet="4" activeTab="12"/>
  </bookViews>
  <sheets>
    <sheet name="DECEMBRE 2019" sheetId="86" r:id="rId1"/>
    <sheet name="JANVIER 2020" sheetId="87" r:id="rId2"/>
    <sheet name="FEVRIER 20" sheetId="88" r:id="rId3"/>
    <sheet name="MARS 2020" sheetId="89" r:id="rId4"/>
    <sheet name="AVRIL 2020" sheetId="90" r:id="rId5"/>
    <sheet name="MAI 2020" sheetId="91" r:id="rId6"/>
    <sheet name="JUIN 2020" sheetId="92" r:id="rId7"/>
    <sheet name="JUILLET 2020" sheetId="93" r:id="rId8"/>
    <sheet name="AOUT 2020" sheetId="94" r:id="rId9"/>
    <sheet name="SEPTEMBRE 2020" sheetId="95" r:id="rId10"/>
    <sheet name="OCTOBRE 2020" sheetId="96" r:id="rId11"/>
    <sheet name="NOVEMBRE 2020" sheetId="97" r:id="rId12"/>
    <sheet name="DECEMBRE 2020" sheetId="98" r:id="rId13"/>
  </sheets>
  <calcPr calcId="152511"/>
</workbook>
</file>

<file path=xl/calcChain.xml><?xml version="1.0" encoding="utf-8"?>
<calcChain xmlns="http://schemas.openxmlformats.org/spreadsheetml/2006/main">
  <c r="G17" i="98" l="1"/>
  <c r="F17" i="98"/>
  <c r="E17" i="98"/>
  <c r="H17" i="97" l="1"/>
  <c r="I17" i="97"/>
  <c r="J14" i="97"/>
  <c r="J15" i="97"/>
  <c r="J17" i="97" s="1"/>
  <c r="J16" i="97"/>
  <c r="J13" i="97"/>
  <c r="J18" i="97" l="1"/>
  <c r="J19" i="97" s="1"/>
  <c r="G17" i="97"/>
  <c r="F17" i="97"/>
  <c r="E17" i="97"/>
  <c r="H17" i="96"/>
  <c r="I17" i="96"/>
  <c r="J14" i="96"/>
  <c r="J15" i="96"/>
  <c r="J16" i="96"/>
  <c r="J13" i="96"/>
  <c r="J17" i="96" s="1"/>
  <c r="J18" i="96" l="1"/>
  <c r="J19" i="96" s="1"/>
  <c r="G17" i="96"/>
  <c r="F17" i="96"/>
  <c r="E17" i="96"/>
  <c r="H17" i="95"/>
  <c r="I17" i="95"/>
  <c r="J14" i="95"/>
  <c r="J15" i="95"/>
  <c r="J16" i="95"/>
  <c r="J13" i="95"/>
  <c r="J17" i="95" s="1"/>
  <c r="J18" i="95" l="1"/>
  <c r="J19" i="95" s="1"/>
  <c r="G17" i="95"/>
  <c r="F17" i="95"/>
  <c r="E17" i="95"/>
  <c r="I17" i="94"/>
  <c r="J14" i="94"/>
  <c r="J17" i="94" s="1"/>
  <c r="J15" i="94"/>
  <c r="J16" i="94"/>
  <c r="J13" i="94"/>
  <c r="H17" i="94"/>
  <c r="J18" i="94" l="1"/>
  <c r="J19" i="94" s="1"/>
  <c r="G17" i="94"/>
  <c r="F17" i="94"/>
  <c r="E17" i="94"/>
  <c r="H17" i="93"/>
  <c r="I17" i="93"/>
  <c r="J14" i="93"/>
  <c r="J15" i="93"/>
  <c r="J16" i="93"/>
  <c r="J13" i="93"/>
  <c r="J17" i="93" l="1"/>
  <c r="J18" i="93"/>
  <c r="J19" i="93" s="1"/>
  <c r="G17" i="93"/>
  <c r="F17" i="93"/>
  <c r="E17" i="93"/>
  <c r="H17" i="92" l="1"/>
  <c r="I17" i="92"/>
  <c r="J14" i="92"/>
  <c r="J15" i="92"/>
  <c r="J16" i="92"/>
  <c r="J13" i="92"/>
  <c r="J17" i="92" l="1"/>
  <c r="J18" i="92"/>
  <c r="J19" i="92" s="1"/>
  <c r="J23" i="92"/>
  <c r="G17" i="92"/>
  <c r="F17" i="92"/>
  <c r="E17" i="92"/>
  <c r="H17" i="91"/>
  <c r="I17" i="91"/>
  <c r="J14" i="91"/>
  <c r="J17" i="91" s="1"/>
  <c r="J15" i="91"/>
  <c r="J16" i="91"/>
  <c r="J13" i="91"/>
  <c r="J18" i="91" l="1"/>
  <c r="J19" i="91" s="1"/>
  <c r="J23" i="91"/>
  <c r="G17" i="91"/>
  <c r="F17" i="91"/>
  <c r="E17" i="91"/>
  <c r="J19" i="90"/>
  <c r="J18" i="90"/>
  <c r="H17" i="90"/>
  <c r="I17" i="90"/>
  <c r="J15" i="90"/>
  <c r="J17" i="90" s="1"/>
  <c r="J16" i="90"/>
  <c r="J14" i="90"/>
  <c r="J23" i="90" l="1"/>
  <c r="G17" i="90"/>
  <c r="F17" i="90"/>
  <c r="E17" i="90"/>
  <c r="H17" i="89"/>
  <c r="I17" i="89"/>
  <c r="J14" i="89"/>
  <c r="J15" i="89"/>
  <c r="J16" i="89"/>
  <c r="J17" i="89" l="1"/>
  <c r="J23" i="89"/>
  <c r="J13" i="89"/>
  <c r="J18" i="89" l="1"/>
  <c r="J19" i="89" s="1"/>
  <c r="J17" i="88"/>
  <c r="G17" i="89"/>
  <c r="F17" i="89"/>
  <c r="E17" i="89"/>
  <c r="I17" i="88"/>
  <c r="H17" i="88"/>
  <c r="J14" i="88"/>
  <c r="J15" i="88"/>
  <c r="J16" i="88"/>
  <c r="J13" i="88"/>
  <c r="J18" i="88" l="1"/>
  <c r="J19" i="88" s="1"/>
  <c r="G17" i="88"/>
  <c r="F17" i="88"/>
  <c r="E17" i="88"/>
  <c r="H17" i="87"/>
  <c r="I17" i="87"/>
  <c r="J15" i="87"/>
  <c r="J17" i="87" s="1"/>
  <c r="J16" i="87"/>
  <c r="J13" i="87"/>
  <c r="J18" i="87" l="1"/>
  <c r="J19" i="87" s="1"/>
  <c r="G17" i="87"/>
  <c r="F17" i="87"/>
  <c r="E17" i="87"/>
  <c r="H17" i="86"/>
  <c r="I17" i="86"/>
  <c r="J14" i="86"/>
  <c r="J15" i="86"/>
  <c r="J16" i="86"/>
  <c r="J13" i="86"/>
  <c r="J17" i="86" l="1"/>
  <c r="J18" i="86" s="1"/>
  <c r="J19" i="86" s="1"/>
  <c r="G17" i="86"/>
  <c r="F17" i="86"/>
  <c r="E17" i="86"/>
</calcChain>
</file>

<file path=xl/sharedStrings.xml><?xml version="1.0" encoding="utf-8"?>
<sst xmlns="http://schemas.openxmlformats.org/spreadsheetml/2006/main" count="591" uniqueCount="111">
  <si>
    <t>N°</t>
  </si>
  <si>
    <t>NOM &amp; PRENOMS</t>
  </si>
  <si>
    <t>LOYERS</t>
  </si>
  <si>
    <t>LOYERS NP</t>
  </si>
  <si>
    <t>MONTANTS PAYES</t>
  </si>
  <si>
    <t>ARRIERES</t>
  </si>
  <si>
    <t>TOTAL</t>
  </si>
  <si>
    <t>DATES</t>
  </si>
  <si>
    <t>LOYERS PAYES</t>
  </si>
  <si>
    <t>CONTACTS</t>
  </si>
  <si>
    <t>N° PORTE</t>
  </si>
  <si>
    <t>CABINET CONSEILS  ET DE GESTION IMMOBILIERE  (CCGIM) </t>
  </si>
  <si>
    <t>07 85 65 28 - 03 32 59 24 - 04 92 79 51</t>
  </si>
  <si>
    <t>Email:amadasta@yahoo.fr</t>
  </si>
  <si>
    <t>SIGNATURES</t>
  </si>
  <si>
    <t>BENEFICIAIRE: AMARA SYLLA</t>
  </si>
  <si>
    <t>N° CC: 7407291W</t>
  </si>
  <si>
    <t xml:space="preserve">21 BP 3878 ABIDJAN 21  </t>
  </si>
  <si>
    <t>L1</t>
  </si>
  <si>
    <t>L3</t>
  </si>
  <si>
    <t>L4</t>
  </si>
  <si>
    <t>L5</t>
  </si>
  <si>
    <t>PENALITES</t>
  </si>
  <si>
    <t>KOFFI EFFOLY MARC</t>
  </si>
  <si>
    <t>06088951-47645816</t>
  </si>
  <si>
    <t>SANOGO KALIFA</t>
  </si>
  <si>
    <t>ORANGE MONEY</t>
  </si>
  <si>
    <t>Cel. 05 53 76 55 - 59 64 12 44 - 04 02 95 97</t>
  </si>
  <si>
    <t>COMMISSION CCGIM</t>
  </si>
  <si>
    <t>SOMME A VERSER</t>
  </si>
  <si>
    <t>04739365-07337926</t>
  </si>
  <si>
    <t>SINDOU YEO 01656521</t>
  </si>
  <si>
    <t>TRAORE MARIAM</t>
  </si>
  <si>
    <t>04177709</t>
  </si>
  <si>
    <t>CORRESPONDANT de Mme TRAORE MARIAM L3 M SANOGO RTI 07 46 07 75</t>
  </si>
  <si>
    <t xml:space="preserve">YOPOUGON NIANGON PETRO IVOIRE LAVAGE: LOT N° 4191 / ÎLOT 118 </t>
  </si>
  <si>
    <t>CENTRE D'IMPOSITION: YOP I</t>
  </si>
  <si>
    <t>06572497</t>
  </si>
  <si>
    <t>PAPA SYLLA</t>
  </si>
  <si>
    <t xml:space="preserve">ORANGE MONEY </t>
  </si>
  <si>
    <t>CCGIM</t>
  </si>
  <si>
    <t>MTN</t>
  </si>
  <si>
    <t>ETAT DES ENCAISSEMENTS 2: MOIS DE DECEMBRE 2019</t>
  </si>
  <si>
    <t>10/12/19</t>
  </si>
  <si>
    <t>09/12/19</t>
  </si>
  <si>
    <t>13/12/19</t>
  </si>
  <si>
    <t>05/12/19</t>
  </si>
  <si>
    <t>18/12/19</t>
  </si>
  <si>
    <t>ETAT DES ENCAISSEMENTS 2: MOIS DE JANVIER 2020</t>
  </si>
  <si>
    <t>10/01/20</t>
  </si>
  <si>
    <t>15/01/20</t>
  </si>
  <si>
    <t>MOMO MTN</t>
  </si>
  <si>
    <t>06/01/20</t>
  </si>
  <si>
    <t>16/01/20</t>
  </si>
  <si>
    <t>ETAT DES ENCAISSEMENTS 2: MOIS DE FEVRIER 2020</t>
  </si>
  <si>
    <t>10/02/20</t>
  </si>
  <si>
    <t>PROPRIETAIRE</t>
  </si>
  <si>
    <t>18/02/20 ESP</t>
  </si>
  <si>
    <t>22/01/20</t>
  </si>
  <si>
    <t>13/02/20</t>
  </si>
  <si>
    <t>ETAT DES ENCAISSEMENTS 2: MOIS DE MARS 2020</t>
  </si>
  <si>
    <t>ESPECES</t>
  </si>
  <si>
    <t>DICKO ADAMA HAMIDOU</t>
  </si>
  <si>
    <t>02/03/20</t>
  </si>
  <si>
    <t>A PAYE LE 02 MARS 2020 2 MOIS DE CAUTION ET 2 MOI D'AVANCE + 01 MOIS COMMISSION CCGIM (175 000 F)</t>
  </si>
  <si>
    <t>CAUTION GEEE PAR LE CCGIM</t>
  </si>
  <si>
    <t>15/02/20 OM</t>
  </si>
  <si>
    <t>18/02/20</t>
  </si>
  <si>
    <t>14/02/20</t>
  </si>
  <si>
    <t>14/03/20</t>
  </si>
  <si>
    <t>ETAT DES ENCAISSEMENTS 2: MOIS D'AVRIL 2020</t>
  </si>
  <si>
    <t>AV 03+04/20 ESP</t>
  </si>
  <si>
    <t>CAUTION RESTITUEE A M SYNDOU  ANCIEN LOCATAIRE</t>
  </si>
  <si>
    <t>17/03/20 MTN</t>
  </si>
  <si>
    <t>31/03/20</t>
  </si>
  <si>
    <t>13/04/20</t>
  </si>
  <si>
    <t>ETAT DES ENCAISSEMENTS 2: MOIS DE MAI 2020</t>
  </si>
  <si>
    <t>20/04/20</t>
  </si>
  <si>
    <t>14/05/20</t>
  </si>
  <si>
    <t>ETAT DES ENCAISSEMENTS 2: MOIS DE JUIN 2020</t>
  </si>
  <si>
    <t>10/06/20</t>
  </si>
  <si>
    <t>08/06/20</t>
  </si>
  <si>
    <t>27/05/20</t>
  </si>
  <si>
    <t>13/06/20</t>
  </si>
  <si>
    <t>15/05 PROP</t>
  </si>
  <si>
    <t>ETAT DES ENCAISSEMENTS 2: MOIS DE JUILLET 2020</t>
  </si>
  <si>
    <t>13/07/20</t>
  </si>
  <si>
    <t>03/07/20</t>
  </si>
  <si>
    <t>14/07/20</t>
  </si>
  <si>
    <t>ETAT DES ENCAISSEMENTS 2: MOIS DE AOUT 2020</t>
  </si>
  <si>
    <t>10/08/20</t>
  </si>
  <si>
    <t>ORANGE</t>
  </si>
  <si>
    <t>15/07/20 OM</t>
  </si>
  <si>
    <t>AV08-09/20 ESPECES</t>
  </si>
  <si>
    <t>14/08/20</t>
  </si>
  <si>
    <t>ETAT DES ENCAISSEMENTS 2: MOIS DE SEPTEMBRE 2020</t>
  </si>
  <si>
    <t>11/09/20</t>
  </si>
  <si>
    <t>03/09/20</t>
  </si>
  <si>
    <t>12/09/20</t>
  </si>
  <si>
    <t>ETAT DES ENCAISSEMENTS 2: MOIS D'OCTOBRE 2020</t>
  </si>
  <si>
    <t>14/09/20</t>
  </si>
  <si>
    <t>AV11/20 ESPECES</t>
  </si>
  <si>
    <t>15/10/20</t>
  </si>
  <si>
    <t>ETAT DES ENCAISSEMENTS 2: MOIS DE NOVEMBRE 2020</t>
  </si>
  <si>
    <t>10/11/20</t>
  </si>
  <si>
    <t>11/11/20</t>
  </si>
  <si>
    <t>AV 12/20</t>
  </si>
  <si>
    <t>28/10/20</t>
  </si>
  <si>
    <t>17/11/20</t>
  </si>
  <si>
    <t>14/11/20</t>
  </si>
  <si>
    <t>ETAT DES ENCAISSEMENTS 2: MOIS DE DECEMBRE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</si>
</sst>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/>
    <xf numFmtId="49" fontId="0" fillId="2" borderId="1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4" fontId="1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K24" sqref="K24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1.5703125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8" t="s">
        <v>42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6" ht="6" customHeight="1" x14ac:dyDescent="0.3">
      <c r="E5" s="5"/>
      <c r="I5" s="5"/>
    </row>
    <row r="6" spans="1:16" ht="18.75" customHeight="1" x14ac:dyDescent="0.4">
      <c r="C6" s="69" t="s">
        <v>15</v>
      </c>
      <c r="D6" s="69"/>
      <c r="E6" s="69"/>
      <c r="F6" s="69"/>
      <c r="G6" s="69"/>
      <c r="H6" s="69"/>
      <c r="I6" s="69"/>
      <c r="J6" s="70" t="s">
        <v>16</v>
      </c>
      <c r="K6" s="70"/>
      <c r="L6" s="34"/>
    </row>
    <row r="7" spans="1:16" ht="18.75" x14ac:dyDescent="0.3">
      <c r="D7" s="34" t="s">
        <v>17</v>
      </c>
      <c r="E7" s="34"/>
      <c r="F7" s="71" t="s">
        <v>27</v>
      </c>
      <c r="G7" s="71"/>
      <c r="H7" s="71"/>
      <c r="I7" s="71"/>
      <c r="J7" s="71"/>
      <c r="K7" s="71"/>
      <c r="L7" s="71"/>
    </row>
    <row r="8" spans="1:16" ht="4.5" customHeight="1" x14ac:dyDescent="0.3">
      <c r="A8" s="4"/>
      <c r="D8" s="34"/>
      <c r="E8" s="34"/>
      <c r="F8" s="34"/>
      <c r="G8" s="34"/>
      <c r="H8" s="34"/>
      <c r="I8" s="34"/>
      <c r="J8" s="34"/>
      <c r="K8" s="33"/>
      <c r="L8" s="33"/>
    </row>
    <row r="9" spans="1:16" ht="18.75" customHeight="1" x14ac:dyDescent="0.3">
      <c r="A9" s="70" t="s">
        <v>35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</row>
    <row r="10" spans="1:16" ht="18.75" customHeight="1" x14ac:dyDescent="0.3">
      <c r="A10" s="70" t="s">
        <v>36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N10" s="21"/>
    </row>
    <row r="11" spans="1:16" ht="6.75" customHeight="1" x14ac:dyDescent="0.3">
      <c r="K11" s="72"/>
      <c r="L11" s="72"/>
    </row>
    <row r="12" spans="1:16" x14ac:dyDescent="0.25">
      <c r="A12" s="6" t="s">
        <v>0</v>
      </c>
      <c r="B12" s="2" t="s">
        <v>1</v>
      </c>
      <c r="C12" s="6" t="s">
        <v>10</v>
      </c>
      <c r="D12" s="2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31</v>
      </c>
      <c r="C13" s="1" t="s">
        <v>18</v>
      </c>
      <c r="D13" s="30" t="s">
        <v>30</v>
      </c>
      <c r="E13" s="12">
        <v>35000</v>
      </c>
      <c r="F13" s="2"/>
      <c r="G13" s="3">
        <v>7000</v>
      </c>
      <c r="H13" s="12">
        <v>35000</v>
      </c>
      <c r="I13" s="12"/>
      <c r="J13" s="12">
        <f>SUM(H13:I13)</f>
        <v>35000</v>
      </c>
      <c r="K13" s="18" t="s">
        <v>43</v>
      </c>
      <c r="L13" s="27" t="s">
        <v>38</v>
      </c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53000</v>
      </c>
      <c r="G14" s="3">
        <v>3500</v>
      </c>
      <c r="H14" s="3">
        <v>35000</v>
      </c>
      <c r="I14" s="8">
        <v>15000</v>
      </c>
      <c r="J14" s="12">
        <f t="shared" ref="J14:J16" si="0">SUM(H14:I14)</f>
        <v>50000</v>
      </c>
      <c r="K14" s="18" t="s">
        <v>44</v>
      </c>
      <c r="L14" s="20" t="s">
        <v>26</v>
      </c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63700</v>
      </c>
      <c r="G15" s="12">
        <v>37200</v>
      </c>
      <c r="H15" s="12">
        <v>35000</v>
      </c>
      <c r="I15" s="12"/>
      <c r="J15" s="12">
        <f t="shared" si="0"/>
        <v>35000</v>
      </c>
      <c r="K15" s="18" t="s">
        <v>45</v>
      </c>
      <c r="L15" s="22" t="s">
        <v>41</v>
      </c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8"/>
      <c r="J16" s="12">
        <f t="shared" si="0"/>
        <v>35000</v>
      </c>
      <c r="K16" s="18" t="s">
        <v>46</v>
      </c>
      <c r="L16" s="20" t="s">
        <v>26</v>
      </c>
      <c r="N16" s="23"/>
      <c r="O16" s="24"/>
      <c r="P16" s="23"/>
    </row>
    <row r="17" spans="1:14" ht="20.25" customHeight="1" x14ac:dyDescent="0.25">
      <c r="A17" s="73" t="s">
        <v>6</v>
      </c>
      <c r="B17" s="73"/>
      <c r="C17" s="73"/>
      <c r="D17" s="73"/>
      <c r="E17" s="19">
        <f t="shared" ref="E17:J17" si="1">SUM(E13:E16)</f>
        <v>140000</v>
      </c>
      <c r="F17" s="19">
        <f t="shared" si="1"/>
        <v>116700</v>
      </c>
      <c r="G17" s="19">
        <f t="shared" si="1"/>
        <v>53200</v>
      </c>
      <c r="H17" s="19">
        <f t="shared" si="1"/>
        <v>140000</v>
      </c>
      <c r="I17" s="19">
        <f t="shared" si="1"/>
        <v>15000</v>
      </c>
      <c r="J17" s="19">
        <f t="shared" si="1"/>
        <v>155000</v>
      </c>
      <c r="K17" s="29" t="s">
        <v>47</v>
      </c>
      <c r="L17" s="28" t="s">
        <v>40</v>
      </c>
      <c r="N17" s="21"/>
    </row>
    <row r="18" spans="1:14" ht="20.25" customHeight="1" x14ac:dyDescent="0.25">
      <c r="A18" s="74" t="s">
        <v>28</v>
      </c>
      <c r="B18" s="74"/>
      <c r="C18" s="74"/>
      <c r="D18" s="74"/>
      <c r="E18" s="74"/>
      <c r="F18" s="74"/>
      <c r="G18" s="74"/>
      <c r="H18" s="74"/>
      <c r="I18" s="74"/>
      <c r="J18" s="3">
        <f>-J17*0.1</f>
        <v>-15500</v>
      </c>
      <c r="K18" s="15"/>
      <c r="L18" s="16"/>
    </row>
    <row r="19" spans="1:14" ht="20.25" customHeight="1" x14ac:dyDescent="0.25">
      <c r="A19" s="75" t="s">
        <v>29</v>
      </c>
      <c r="B19" s="76"/>
      <c r="C19" s="76"/>
      <c r="D19" s="76"/>
      <c r="E19" s="76"/>
      <c r="F19" s="76"/>
      <c r="G19" s="76"/>
      <c r="H19" s="76"/>
      <c r="I19" s="77"/>
      <c r="J19" s="26">
        <f>SUM(J17:J18)</f>
        <v>139500</v>
      </c>
      <c r="K19" s="15"/>
      <c r="L19" s="16"/>
      <c r="M19" s="21"/>
      <c r="N19" s="21"/>
    </row>
    <row r="20" spans="1:14" ht="20.2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8" t="s">
        <v>34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4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  <row r="23" spans="1:14" x14ac:dyDescent="0.25">
      <c r="G23" s="21"/>
    </row>
    <row r="24" spans="1:14" x14ac:dyDescent="0.25">
      <c r="F24" s="21"/>
    </row>
    <row r="25" spans="1:14" x14ac:dyDescent="0.25">
      <c r="E25" s="21"/>
      <c r="F25" s="21"/>
      <c r="H25" s="21"/>
    </row>
    <row r="27" spans="1:14" x14ac:dyDescent="0.25">
      <c r="F27" s="21"/>
    </row>
  </sheetData>
  <mergeCells count="12">
    <mergeCell ref="A22:L22"/>
    <mergeCell ref="A4:L4"/>
    <mergeCell ref="C6:I6"/>
    <mergeCell ref="J6:K6"/>
    <mergeCell ref="F7:L7"/>
    <mergeCell ref="A9:L9"/>
    <mergeCell ref="A10:L10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L23" sqref="L23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8" t="s">
        <v>48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6" ht="6" customHeight="1" x14ac:dyDescent="0.3">
      <c r="E5" s="5"/>
      <c r="I5" s="5"/>
    </row>
    <row r="6" spans="1:16" ht="18.75" customHeight="1" x14ac:dyDescent="0.4">
      <c r="C6" s="69" t="s">
        <v>15</v>
      </c>
      <c r="D6" s="69"/>
      <c r="E6" s="69"/>
      <c r="F6" s="69"/>
      <c r="G6" s="69"/>
      <c r="H6" s="69"/>
      <c r="I6" s="69"/>
      <c r="J6" s="70" t="s">
        <v>16</v>
      </c>
      <c r="K6" s="70"/>
      <c r="L6" s="35"/>
    </row>
    <row r="7" spans="1:16" ht="18.75" x14ac:dyDescent="0.3">
      <c r="D7" s="35" t="s">
        <v>17</v>
      </c>
      <c r="E7" s="35"/>
      <c r="F7" s="71" t="s">
        <v>27</v>
      </c>
      <c r="G7" s="71"/>
      <c r="H7" s="71"/>
      <c r="I7" s="71"/>
      <c r="J7" s="71"/>
      <c r="K7" s="71"/>
      <c r="L7" s="71"/>
    </row>
    <row r="8" spans="1:16" ht="4.5" customHeight="1" x14ac:dyDescent="0.3">
      <c r="A8" s="4"/>
      <c r="D8" s="35"/>
      <c r="E8" s="35"/>
      <c r="F8" s="35"/>
      <c r="G8" s="35"/>
      <c r="H8" s="35"/>
      <c r="I8" s="35"/>
      <c r="J8" s="35"/>
      <c r="K8" s="36"/>
      <c r="L8" s="36"/>
    </row>
    <row r="9" spans="1:16" ht="18.75" customHeight="1" x14ac:dyDescent="0.3">
      <c r="A9" s="70" t="s">
        <v>35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</row>
    <row r="10" spans="1:16" ht="18.75" customHeight="1" x14ac:dyDescent="0.3">
      <c r="A10" s="70" t="s">
        <v>36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N10" s="21"/>
    </row>
    <row r="11" spans="1:16" ht="6.75" customHeight="1" x14ac:dyDescent="0.3">
      <c r="K11" s="72"/>
      <c r="L11" s="72"/>
    </row>
    <row r="12" spans="1:16" x14ac:dyDescent="0.25">
      <c r="A12" s="6" t="s">
        <v>0</v>
      </c>
      <c r="B12" s="2" t="s">
        <v>1</v>
      </c>
      <c r="C12" s="6" t="s">
        <v>10</v>
      </c>
      <c r="D12" s="2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31</v>
      </c>
      <c r="C13" s="1" t="s">
        <v>18</v>
      </c>
      <c r="D13" s="30" t="s">
        <v>30</v>
      </c>
      <c r="E13" s="12">
        <v>35000</v>
      </c>
      <c r="F13" s="2"/>
      <c r="G13" s="3">
        <v>7000</v>
      </c>
      <c r="H13" s="12">
        <v>35000</v>
      </c>
      <c r="I13" s="12"/>
      <c r="J13" s="12">
        <f>SUM(H13:I13)</f>
        <v>35000</v>
      </c>
      <c r="K13" s="18" t="s">
        <v>49</v>
      </c>
      <c r="L13" s="27" t="s">
        <v>38</v>
      </c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38000</v>
      </c>
      <c r="G14" s="3">
        <v>3500</v>
      </c>
      <c r="H14" s="3"/>
      <c r="I14" s="8"/>
      <c r="J14" s="12"/>
      <c r="K14" s="18"/>
      <c r="L14" s="20"/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63700</v>
      </c>
      <c r="G15" s="12">
        <v>37200</v>
      </c>
      <c r="H15" s="12">
        <v>35000</v>
      </c>
      <c r="I15" s="12">
        <v>5000</v>
      </c>
      <c r="J15" s="12">
        <f t="shared" ref="J15:J16" si="0">SUM(H15:I15)</f>
        <v>40000</v>
      </c>
      <c r="K15" s="18" t="s">
        <v>50</v>
      </c>
      <c r="L15" s="27" t="s">
        <v>51</v>
      </c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8"/>
      <c r="J16" s="12">
        <f t="shared" si="0"/>
        <v>35000</v>
      </c>
      <c r="K16" s="18" t="s">
        <v>52</v>
      </c>
      <c r="L16" s="27" t="s">
        <v>26</v>
      </c>
      <c r="N16" s="23"/>
      <c r="O16" s="24"/>
      <c r="P16" s="23"/>
    </row>
    <row r="17" spans="1:14" ht="20.25" customHeight="1" x14ac:dyDescent="0.25">
      <c r="A17" s="73" t="s">
        <v>6</v>
      </c>
      <c r="B17" s="73"/>
      <c r="C17" s="73"/>
      <c r="D17" s="73"/>
      <c r="E17" s="19">
        <f t="shared" ref="E17:J17" si="1">SUM(E13:E16)</f>
        <v>140000</v>
      </c>
      <c r="F17" s="19">
        <f t="shared" si="1"/>
        <v>101700</v>
      </c>
      <c r="G17" s="19">
        <f t="shared" si="1"/>
        <v>53200</v>
      </c>
      <c r="H17" s="19">
        <f t="shared" si="1"/>
        <v>105000</v>
      </c>
      <c r="I17" s="19">
        <f t="shared" si="1"/>
        <v>5000</v>
      </c>
      <c r="J17" s="19">
        <f t="shared" si="1"/>
        <v>110000</v>
      </c>
      <c r="K17" s="18" t="s">
        <v>53</v>
      </c>
      <c r="L17" s="42" t="s">
        <v>40</v>
      </c>
      <c r="N17" s="21"/>
    </row>
    <row r="18" spans="1:14" ht="20.25" customHeight="1" x14ac:dyDescent="0.25">
      <c r="A18" s="74" t="s">
        <v>28</v>
      </c>
      <c r="B18" s="74"/>
      <c r="C18" s="74"/>
      <c r="D18" s="74"/>
      <c r="E18" s="74"/>
      <c r="F18" s="74"/>
      <c r="G18" s="74"/>
      <c r="H18" s="74"/>
      <c r="I18" s="74"/>
      <c r="J18" s="3">
        <f>-J17*0.1</f>
        <v>-11000</v>
      </c>
      <c r="K18" s="15"/>
      <c r="L18" s="16"/>
    </row>
    <row r="19" spans="1:14" ht="20.25" customHeight="1" x14ac:dyDescent="0.25">
      <c r="A19" s="75" t="s">
        <v>29</v>
      </c>
      <c r="B19" s="76"/>
      <c r="C19" s="76"/>
      <c r="D19" s="76"/>
      <c r="E19" s="76"/>
      <c r="F19" s="76"/>
      <c r="G19" s="76"/>
      <c r="H19" s="76"/>
      <c r="I19" s="77"/>
      <c r="J19" s="26">
        <f>SUM(J17:J18)</f>
        <v>99000</v>
      </c>
      <c r="K19" s="15"/>
      <c r="L19" s="16"/>
      <c r="M19" s="21"/>
      <c r="N19" s="21"/>
    </row>
    <row r="20" spans="1:14" ht="20.2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8" t="s">
        <v>34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4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  <row r="23" spans="1:14" x14ac:dyDescent="0.25">
      <c r="G23" s="21"/>
    </row>
    <row r="24" spans="1:14" x14ac:dyDescent="0.25">
      <c r="F24" s="21"/>
    </row>
    <row r="25" spans="1:14" x14ac:dyDescent="0.25">
      <c r="E25" s="21"/>
      <c r="F25" s="21"/>
      <c r="H25" s="21"/>
    </row>
    <row r="27" spans="1:14" x14ac:dyDescent="0.25">
      <c r="F27" s="21"/>
    </row>
  </sheetData>
  <mergeCells count="12">
    <mergeCell ref="A22:L22"/>
    <mergeCell ref="A4:L4"/>
    <mergeCell ref="C6:I6"/>
    <mergeCell ref="J6:K6"/>
    <mergeCell ref="F7:L7"/>
    <mergeCell ref="A9:L9"/>
    <mergeCell ref="A10:L10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21" sqref="A21:L21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8" t="s">
        <v>54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6" ht="6" customHeight="1" x14ac:dyDescent="0.3">
      <c r="E5" s="5"/>
      <c r="I5" s="5"/>
    </row>
    <row r="6" spans="1:16" ht="18.75" customHeight="1" x14ac:dyDescent="0.4">
      <c r="C6" s="69" t="s">
        <v>15</v>
      </c>
      <c r="D6" s="69"/>
      <c r="E6" s="69"/>
      <c r="F6" s="69"/>
      <c r="G6" s="69"/>
      <c r="H6" s="69"/>
      <c r="I6" s="69"/>
      <c r="J6" s="70" t="s">
        <v>16</v>
      </c>
      <c r="K6" s="70"/>
      <c r="L6" s="38"/>
    </row>
    <row r="7" spans="1:16" ht="18.75" x14ac:dyDescent="0.3">
      <c r="D7" s="38" t="s">
        <v>17</v>
      </c>
      <c r="E7" s="38"/>
      <c r="F7" s="71" t="s">
        <v>27</v>
      </c>
      <c r="G7" s="71"/>
      <c r="H7" s="71"/>
      <c r="I7" s="71"/>
      <c r="J7" s="71"/>
      <c r="K7" s="71"/>
      <c r="L7" s="71"/>
    </row>
    <row r="8" spans="1:16" ht="4.5" customHeight="1" x14ac:dyDescent="0.3">
      <c r="A8" s="4"/>
      <c r="D8" s="38"/>
      <c r="E8" s="38"/>
      <c r="F8" s="38"/>
      <c r="G8" s="38"/>
      <c r="H8" s="38"/>
      <c r="I8" s="38"/>
      <c r="J8" s="38"/>
      <c r="K8" s="37"/>
      <c r="L8" s="37"/>
    </row>
    <row r="9" spans="1:16" ht="18.75" customHeight="1" x14ac:dyDescent="0.3">
      <c r="A9" s="70" t="s">
        <v>35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</row>
    <row r="10" spans="1:16" ht="18.75" customHeight="1" x14ac:dyDescent="0.3">
      <c r="A10" s="70" t="s">
        <v>36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N10" s="21"/>
    </row>
    <row r="11" spans="1:16" ht="6.75" customHeight="1" x14ac:dyDescent="0.3">
      <c r="K11" s="72"/>
      <c r="L11" s="72"/>
    </row>
    <row r="12" spans="1:16" x14ac:dyDescent="0.25">
      <c r="A12" s="6" t="s">
        <v>0</v>
      </c>
      <c r="B12" s="2" t="s">
        <v>1</v>
      </c>
      <c r="C12" s="6" t="s">
        <v>10</v>
      </c>
      <c r="D12" s="2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31</v>
      </c>
      <c r="C13" s="1" t="s">
        <v>18</v>
      </c>
      <c r="D13" s="30" t="s">
        <v>30</v>
      </c>
      <c r="E13" s="12">
        <v>35000</v>
      </c>
      <c r="F13" s="2"/>
      <c r="G13" s="3">
        <v>7000</v>
      </c>
      <c r="H13" s="12">
        <v>35000</v>
      </c>
      <c r="I13" s="12"/>
      <c r="J13" s="12">
        <f>SUM(H13:I13)</f>
        <v>35000</v>
      </c>
      <c r="K13" s="18" t="s">
        <v>55</v>
      </c>
      <c r="L13" s="27" t="s">
        <v>56</v>
      </c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76500</v>
      </c>
      <c r="G14" s="3">
        <v>7000</v>
      </c>
      <c r="H14" s="3">
        <v>35000</v>
      </c>
      <c r="I14" s="8">
        <v>70000</v>
      </c>
      <c r="J14" s="12">
        <f t="shared" ref="J14:J16" si="0">SUM(H14:I14)</f>
        <v>105000</v>
      </c>
      <c r="K14" s="18" t="s">
        <v>59</v>
      </c>
      <c r="L14" s="20" t="s">
        <v>57</v>
      </c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58700</v>
      </c>
      <c r="G15" s="12">
        <v>37200</v>
      </c>
      <c r="H15" s="12"/>
      <c r="I15" s="12"/>
      <c r="J15" s="12">
        <f t="shared" si="0"/>
        <v>0</v>
      </c>
      <c r="K15" s="18"/>
      <c r="L15" s="27"/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8"/>
      <c r="J16" s="12">
        <f t="shared" si="0"/>
        <v>35000</v>
      </c>
      <c r="K16" s="18" t="s">
        <v>58</v>
      </c>
      <c r="L16" s="32" t="s">
        <v>39</v>
      </c>
      <c r="N16" s="23"/>
      <c r="O16" s="24"/>
      <c r="P16" s="23"/>
    </row>
    <row r="17" spans="1:14" ht="20.25" customHeight="1" x14ac:dyDescent="0.25">
      <c r="A17" s="73" t="s">
        <v>6</v>
      </c>
      <c r="B17" s="73"/>
      <c r="C17" s="73"/>
      <c r="D17" s="73"/>
      <c r="E17" s="19">
        <f t="shared" ref="E17:J17" si="1">SUM(E13:E16)</f>
        <v>140000</v>
      </c>
      <c r="F17" s="19">
        <f t="shared" si="1"/>
        <v>135200</v>
      </c>
      <c r="G17" s="19">
        <f t="shared" si="1"/>
        <v>56700</v>
      </c>
      <c r="H17" s="19">
        <f t="shared" si="1"/>
        <v>105000</v>
      </c>
      <c r="I17" s="19">
        <f t="shared" si="1"/>
        <v>70000</v>
      </c>
      <c r="J17" s="19">
        <f t="shared" si="1"/>
        <v>175000</v>
      </c>
      <c r="K17" s="18" t="s">
        <v>59</v>
      </c>
      <c r="L17" s="41"/>
      <c r="N17" s="21"/>
    </row>
    <row r="18" spans="1:14" ht="20.25" customHeight="1" x14ac:dyDescent="0.25">
      <c r="A18" s="74" t="s">
        <v>28</v>
      </c>
      <c r="B18" s="74"/>
      <c r="C18" s="74"/>
      <c r="D18" s="74"/>
      <c r="E18" s="74"/>
      <c r="F18" s="74"/>
      <c r="G18" s="74"/>
      <c r="H18" s="74"/>
      <c r="I18" s="74"/>
      <c r="J18" s="3">
        <f>-J17*0.1</f>
        <v>-17500</v>
      </c>
      <c r="K18" s="15"/>
      <c r="L18" s="16"/>
    </row>
    <row r="19" spans="1:14" ht="20.25" customHeight="1" x14ac:dyDescent="0.25">
      <c r="A19" s="75" t="s">
        <v>29</v>
      </c>
      <c r="B19" s="76"/>
      <c r="C19" s="76"/>
      <c r="D19" s="76"/>
      <c r="E19" s="76"/>
      <c r="F19" s="76"/>
      <c r="G19" s="76"/>
      <c r="H19" s="76"/>
      <c r="I19" s="77"/>
      <c r="J19" s="26">
        <f>SUM(J17:J18)</f>
        <v>157500</v>
      </c>
      <c r="K19" s="15"/>
      <c r="L19" s="16"/>
      <c r="M19" s="21"/>
      <c r="N19" s="21"/>
    </row>
    <row r="20" spans="1:14" ht="20.2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8" t="s">
        <v>34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4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  <row r="23" spans="1:14" x14ac:dyDescent="0.25">
      <c r="F23" s="21"/>
      <c r="G23" s="21"/>
    </row>
    <row r="24" spans="1:14" x14ac:dyDescent="0.25">
      <c r="F24" s="21"/>
    </row>
    <row r="25" spans="1:14" x14ac:dyDescent="0.25">
      <c r="E25" s="21"/>
      <c r="F25" s="21"/>
      <c r="H25" s="21"/>
    </row>
    <row r="27" spans="1:14" x14ac:dyDescent="0.25">
      <c r="F27" s="21"/>
    </row>
  </sheetData>
  <mergeCells count="12">
    <mergeCell ref="A22:L22"/>
    <mergeCell ref="A4:L4"/>
    <mergeCell ref="C6:I6"/>
    <mergeCell ref="J6:K6"/>
    <mergeCell ref="F7:L7"/>
    <mergeCell ref="A9:L9"/>
    <mergeCell ref="A10:L10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H26" sqref="H26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8" t="s">
        <v>60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6" ht="6" customHeight="1" x14ac:dyDescent="0.3">
      <c r="E5" s="5"/>
      <c r="I5" s="5"/>
    </row>
    <row r="6" spans="1:16" ht="18.75" customHeight="1" x14ac:dyDescent="0.4">
      <c r="C6" s="69" t="s">
        <v>15</v>
      </c>
      <c r="D6" s="69"/>
      <c r="E6" s="69"/>
      <c r="F6" s="69"/>
      <c r="G6" s="69"/>
      <c r="H6" s="69"/>
      <c r="I6" s="69"/>
      <c r="J6" s="70" t="s">
        <v>16</v>
      </c>
      <c r="K6" s="70"/>
      <c r="L6" s="39"/>
    </row>
    <row r="7" spans="1:16" ht="18.75" x14ac:dyDescent="0.3">
      <c r="D7" s="39" t="s">
        <v>17</v>
      </c>
      <c r="E7" s="39"/>
      <c r="F7" s="71" t="s">
        <v>27</v>
      </c>
      <c r="G7" s="71"/>
      <c r="H7" s="71"/>
      <c r="I7" s="71"/>
      <c r="J7" s="71"/>
      <c r="K7" s="71"/>
      <c r="L7" s="71"/>
    </row>
    <row r="8" spans="1:16" ht="4.5" customHeight="1" x14ac:dyDescent="0.3">
      <c r="A8" s="4"/>
      <c r="D8" s="39"/>
      <c r="E8" s="39"/>
      <c r="F8" s="39"/>
      <c r="G8" s="39"/>
      <c r="H8" s="39"/>
      <c r="I8" s="39"/>
      <c r="J8" s="39"/>
      <c r="K8" s="40"/>
      <c r="L8" s="40"/>
    </row>
    <row r="9" spans="1:16" ht="18.75" customHeight="1" x14ac:dyDescent="0.3">
      <c r="A9" s="70" t="s">
        <v>35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</row>
    <row r="10" spans="1:16" ht="18.75" customHeight="1" x14ac:dyDescent="0.3">
      <c r="A10" s="70" t="s">
        <v>36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N10" s="21"/>
    </row>
    <row r="11" spans="1:16" ht="6.75" customHeight="1" x14ac:dyDescent="0.3">
      <c r="K11" s="72"/>
      <c r="L11" s="72"/>
    </row>
    <row r="12" spans="1:16" x14ac:dyDescent="0.25">
      <c r="A12" s="6" t="s">
        <v>0</v>
      </c>
      <c r="B12" s="2" t="s">
        <v>1</v>
      </c>
      <c r="C12" s="6" t="s">
        <v>10</v>
      </c>
      <c r="D12" s="43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62</v>
      </c>
      <c r="C13" s="1" t="s">
        <v>18</v>
      </c>
      <c r="D13" s="44">
        <v>88766734</v>
      </c>
      <c r="E13" s="12">
        <v>35000</v>
      </c>
      <c r="F13" s="2"/>
      <c r="G13" s="3"/>
      <c r="H13" s="12">
        <v>35000</v>
      </c>
      <c r="I13" s="12">
        <v>35000</v>
      </c>
      <c r="J13" s="12">
        <f>SUM(H13:I13)</f>
        <v>70000</v>
      </c>
      <c r="K13" s="18" t="s">
        <v>63</v>
      </c>
      <c r="L13" s="27" t="s">
        <v>61</v>
      </c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6500</v>
      </c>
      <c r="G14" s="3">
        <v>6500</v>
      </c>
      <c r="H14" s="3"/>
      <c r="I14" s="3"/>
      <c r="J14" s="12">
        <f t="shared" ref="J14:J16" si="0">SUM(H14:I14)</f>
        <v>0</v>
      </c>
      <c r="K14" s="18"/>
      <c r="L14" s="27"/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97200</v>
      </c>
      <c r="G15" s="12">
        <v>40700</v>
      </c>
      <c r="H15" s="12">
        <v>35000</v>
      </c>
      <c r="I15" s="12">
        <v>35000</v>
      </c>
      <c r="J15" s="12">
        <f t="shared" si="0"/>
        <v>70000</v>
      </c>
      <c r="K15" s="18" t="s">
        <v>69</v>
      </c>
      <c r="L15" s="27" t="s">
        <v>66</v>
      </c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12"/>
      <c r="J16" s="12">
        <f t="shared" si="0"/>
        <v>35000</v>
      </c>
      <c r="K16" s="18" t="s">
        <v>67</v>
      </c>
      <c r="L16" s="32" t="s">
        <v>26</v>
      </c>
      <c r="N16" s="23"/>
      <c r="O16" s="24"/>
      <c r="P16" s="23"/>
    </row>
    <row r="17" spans="1:14" ht="20.25" customHeight="1" x14ac:dyDescent="0.35">
      <c r="A17" s="73" t="s">
        <v>6</v>
      </c>
      <c r="B17" s="73"/>
      <c r="C17" s="73"/>
      <c r="D17" s="73"/>
      <c r="E17" s="19">
        <f t="shared" ref="E17:J17" si="1">SUM(E13:E16)</f>
        <v>140000</v>
      </c>
      <c r="F17" s="19">
        <f t="shared" si="1"/>
        <v>103700</v>
      </c>
      <c r="G17" s="19">
        <f t="shared" si="1"/>
        <v>52700</v>
      </c>
      <c r="H17" s="19">
        <f t="shared" si="1"/>
        <v>105000</v>
      </c>
      <c r="I17" s="26">
        <f t="shared" si="1"/>
        <v>70000</v>
      </c>
      <c r="J17" s="19">
        <f t="shared" si="1"/>
        <v>175000</v>
      </c>
      <c r="K17" s="18" t="s">
        <v>68</v>
      </c>
      <c r="L17" s="49" t="s">
        <v>40</v>
      </c>
      <c r="N17" s="21"/>
    </row>
    <row r="18" spans="1:14" ht="20.25" customHeight="1" x14ac:dyDescent="0.25">
      <c r="A18" s="74" t="s">
        <v>28</v>
      </c>
      <c r="B18" s="74"/>
      <c r="C18" s="74"/>
      <c r="D18" s="74"/>
      <c r="E18" s="74"/>
      <c r="F18" s="74"/>
      <c r="G18" s="74"/>
      <c r="H18" s="74"/>
      <c r="I18" s="74"/>
      <c r="J18" s="3">
        <f>-J17*0.1</f>
        <v>-17500</v>
      </c>
      <c r="K18" s="15"/>
      <c r="L18" s="16"/>
    </row>
    <row r="19" spans="1:14" ht="20.25" customHeight="1" x14ac:dyDescent="0.25">
      <c r="A19" s="75" t="s">
        <v>29</v>
      </c>
      <c r="B19" s="76"/>
      <c r="C19" s="76"/>
      <c r="D19" s="76"/>
      <c r="E19" s="76"/>
      <c r="F19" s="76"/>
      <c r="G19" s="76"/>
      <c r="H19" s="76"/>
      <c r="I19" s="77"/>
      <c r="J19" s="26">
        <f>SUM(J17:J18)</f>
        <v>157500</v>
      </c>
      <c r="K19" s="15"/>
      <c r="L19" s="16"/>
      <c r="M19" s="21"/>
      <c r="N19" s="21"/>
    </row>
    <row r="20" spans="1:14" ht="20.2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8" t="s">
        <v>34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4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  <row r="23" spans="1:14" ht="15.75" x14ac:dyDescent="0.25">
      <c r="A23" s="25">
        <v>1</v>
      </c>
      <c r="B23" s="31" t="s">
        <v>62</v>
      </c>
      <c r="C23" s="1" t="s">
        <v>18</v>
      </c>
      <c r="D23" s="44">
        <v>88766734</v>
      </c>
      <c r="E23" s="12">
        <v>35000</v>
      </c>
      <c r="F23" s="2"/>
      <c r="G23" s="3"/>
      <c r="H23" s="12">
        <v>35000</v>
      </c>
      <c r="I23" s="12">
        <v>35000</v>
      </c>
      <c r="J23" s="12">
        <f>SUM(H23:I23)</f>
        <v>70000</v>
      </c>
      <c r="K23" s="18" t="s">
        <v>63</v>
      </c>
      <c r="L23" s="27" t="s">
        <v>61</v>
      </c>
    </row>
    <row r="24" spans="1:14" x14ac:dyDescent="0.25">
      <c r="A24" s="79" t="s">
        <v>64</v>
      </c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1:14" x14ac:dyDescent="0.25">
      <c r="A25" s="67" t="s">
        <v>65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</row>
    <row r="27" spans="1:14" x14ac:dyDescent="0.25">
      <c r="F27" s="21"/>
    </row>
  </sheetData>
  <mergeCells count="14">
    <mergeCell ref="A24:L24"/>
    <mergeCell ref="A25:L25"/>
    <mergeCell ref="A22:L22"/>
    <mergeCell ref="A4:L4"/>
    <mergeCell ref="C6:I6"/>
    <mergeCell ref="J6:K6"/>
    <mergeCell ref="F7:L7"/>
    <mergeCell ref="A9:L9"/>
    <mergeCell ref="A10:L10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I27" sqref="I27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.7109375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8" t="s">
        <v>70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6" ht="6" customHeight="1" x14ac:dyDescent="0.3">
      <c r="E5" s="5"/>
      <c r="I5" s="5"/>
    </row>
    <row r="6" spans="1:16" ht="18.75" customHeight="1" x14ac:dyDescent="0.4">
      <c r="C6" s="69" t="s">
        <v>15</v>
      </c>
      <c r="D6" s="69"/>
      <c r="E6" s="69"/>
      <c r="F6" s="69"/>
      <c r="G6" s="69"/>
      <c r="H6" s="69"/>
      <c r="I6" s="69"/>
      <c r="J6" s="70" t="s">
        <v>16</v>
      </c>
      <c r="K6" s="70"/>
      <c r="L6" s="45"/>
    </row>
    <row r="7" spans="1:16" ht="18.75" x14ac:dyDescent="0.3">
      <c r="D7" s="45" t="s">
        <v>17</v>
      </c>
      <c r="E7" s="45"/>
      <c r="F7" s="71" t="s">
        <v>27</v>
      </c>
      <c r="G7" s="71"/>
      <c r="H7" s="71"/>
      <c r="I7" s="71"/>
      <c r="J7" s="71"/>
      <c r="K7" s="71"/>
      <c r="L7" s="71"/>
    </row>
    <row r="8" spans="1:16" ht="4.5" customHeight="1" x14ac:dyDescent="0.3">
      <c r="A8" s="4"/>
      <c r="D8" s="45"/>
      <c r="E8" s="45"/>
      <c r="F8" s="45"/>
      <c r="G8" s="45"/>
      <c r="H8" s="45"/>
      <c r="I8" s="45"/>
      <c r="J8" s="45"/>
      <c r="K8" s="46"/>
      <c r="L8" s="46"/>
    </row>
    <row r="9" spans="1:16" ht="18.75" customHeight="1" x14ac:dyDescent="0.3">
      <c r="A9" s="70" t="s">
        <v>35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</row>
    <row r="10" spans="1:16" ht="18.75" customHeight="1" x14ac:dyDescent="0.3">
      <c r="A10" s="70" t="s">
        <v>36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N10" s="21"/>
    </row>
    <row r="11" spans="1:16" ht="6.75" customHeight="1" x14ac:dyDescent="0.3">
      <c r="K11" s="72"/>
      <c r="L11" s="72"/>
    </row>
    <row r="12" spans="1:16" x14ac:dyDescent="0.25">
      <c r="A12" s="6" t="s">
        <v>0</v>
      </c>
      <c r="B12" s="2" t="s">
        <v>1</v>
      </c>
      <c r="C12" s="6" t="s">
        <v>10</v>
      </c>
      <c r="D12" s="43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62</v>
      </c>
      <c r="C13" s="1" t="s">
        <v>18</v>
      </c>
      <c r="D13" s="44">
        <v>88766734</v>
      </c>
      <c r="E13" s="12">
        <v>35000</v>
      </c>
      <c r="F13" s="2"/>
      <c r="G13" s="3"/>
      <c r="H13" s="12"/>
      <c r="I13" s="12"/>
      <c r="J13" s="12"/>
      <c r="K13" s="18" t="s">
        <v>63</v>
      </c>
      <c r="L13" s="27" t="s">
        <v>71</v>
      </c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38500</v>
      </c>
      <c r="G14" s="3">
        <v>3500</v>
      </c>
      <c r="H14" s="3"/>
      <c r="I14" s="3"/>
      <c r="J14" s="12">
        <f>SUM(H14:I14)</f>
        <v>0</v>
      </c>
      <c r="K14" s="18"/>
      <c r="L14" s="27"/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65700</v>
      </c>
      <c r="G15" s="12">
        <v>40700</v>
      </c>
      <c r="H15" s="12"/>
      <c r="I15" s="12">
        <v>40000</v>
      </c>
      <c r="J15" s="12">
        <f t="shared" ref="J15:J16" si="0">SUM(H15:I15)</f>
        <v>40000</v>
      </c>
      <c r="K15" s="18"/>
      <c r="L15" s="27" t="s">
        <v>73</v>
      </c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12"/>
      <c r="J16" s="12">
        <f t="shared" si="0"/>
        <v>35000</v>
      </c>
      <c r="K16" s="18" t="s">
        <v>74</v>
      </c>
      <c r="L16" s="32" t="s">
        <v>26</v>
      </c>
      <c r="N16" s="23"/>
      <c r="O16" s="24"/>
      <c r="P16" s="23"/>
    </row>
    <row r="17" spans="1:14" ht="20.25" customHeight="1" x14ac:dyDescent="0.3">
      <c r="A17" s="73" t="s">
        <v>6</v>
      </c>
      <c r="B17" s="73"/>
      <c r="C17" s="73"/>
      <c r="D17" s="73"/>
      <c r="E17" s="19">
        <f t="shared" ref="E17:I17" si="1">SUM(E13:E16)</f>
        <v>140000</v>
      </c>
      <c r="F17" s="19">
        <f t="shared" si="1"/>
        <v>104200</v>
      </c>
      <c r="G17" s="19">
        <f t="shared" si="1"/>
        <v>49700</v>
      </c>
      <c r="H17" s="19">
        <f t="shared" si="1"/>
        <v>35000</v>
      </c>
      <c r="I17" s="19">
        <f t="shared" si="1"/>
        <v>40000</v>
      </c>
      <c r="J17" s="19">
        <f>SUM(J13:J16)</f>
        <v>75000</v>
      </c>
      <c r="K17" s="18" t="s">
        <v>75</v>
      </c>
      <c r="L17" s="52" t="s">
        <v>40</v>
      </c>
      <c r="N17" s="21"/>
    </row>
    <row r="18" spans="1:14" ht="20.25" customHeight="1" x14ac:dyDescent="0.25">
      <c r="A18" s="74" t="s">
        <v>28</v>
      </c>
      <c r="B18" s="74"/>
      <c r="C18" s="74"/>
      <c r="D18" s="74"/>
      <c r="E18" s="74"/>
      <c r="F18" s="74"/>
      <c r="G18" s="74"/>
      <c r="H18" s="74"/>
      <c r="I18" s="74"/>
      <c r="J18" s="3">
        <f>-J17*0.1</f>
        <v>-7500</v>
      </c>
      <c r="K18" s="15"/>
      <c r="L18" s="16"/>
    </row>
    <row r="19" spans="1:14" ht="20.25" customHeight="1" x14ac:dyDescent="0.25">
      <c r="A19" s="75" t="s">
        <v>29</v>
      </c>
      <c r="B19" s="76"/>
      <c r="C19" s="76"/>
      <c r="D19" s="76"/>
      <c r="E19" s="76"/>
      <c r="F19" s="76"/>
      <c r="G19" s="76"/>
      <c r="H19" s="76"/>
      <c r="I19" s="77"/>
      <c r="J19" s="26">
        <f>SUM(J17:J18)</f>
        <v>67500</v>
      </c>
      <c r="K19" s="15"/>
      <c r="L19" s="16"/>
      <c r="M19" s="21"/>
      <c r="N19" s="21"/>
    </row>
    <row r="20" spans="1:14" ht="20.2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8" t="s">
        <v>34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4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  <row r="23" spans="1:14" ht="15.75" x14ac:dyDescent="0.25">
      <c r="A23" s="25">
        <v>1</v>
      </c>
      <c r="B23" s="31" t="s">
        <v>62</v>
      </c>
      <c r="C23" s="1" t="s">
        <v>18</v>
      </c>
      <c r="D23" s="44">
        <v>88766734</v>
      </c>
      <c r="E23" s="12">
        <v>35000</v>
      </c>
      <c r="F23" s="2"/>
      <c r="G23" s="3"/>
      <c r="H23" s="12">
        <v>35000</v>
      </c>
      <c r="I23" s="12">
        <v>35000</v>
      </c>
      <c r="J23" s="12">
        <f>SUM(H23:I23)</f>
        <v>70000</v>
      </c>
      <c r="K23" s="18" t="s">
        <v>63</v>
      </c>
      <c r="L23" s="27" t="s">
        <v>61</v>
      </c>
    </row>
    <row r="24" spans="1:14" x14ac:dyDescent="0.25">
      <c r="A24" s="79" t="s">
        <v>64</v>
      </c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1:14" x14ac:dyDescent="0.25">
      <c r="A25" s="67" t="s">
        <v>72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</row>
    <row r="27" spans="1:14" x14ac:dyDescent="0.25">
      <c r="F27" s="21"/>
    </row>
  </sheetData>
  <mergeCells count="14">
    <mergeCell ref="A10:L10"/>
    <mergeCell ref="A4:L4"/>
    <mergeCell ref="C6:I6"/>
    <mergeCell ref="J6:K6"/>
    <mergeCell ref="F7:L7"/>
    <mergeCell ref="A9:L9"/>
    <mergeCell ref="A24:L24"/>
    <mergeCell ref="A25:L25"/>
    <mergeCell ref="K11:L11"/>
    <mergeCell ref="A17:D17"/>
    <mergeCell ref="A18:I18"/>
    <mergeCell ref="A19:I19"/>
    <mergeCell ref="A21:L21"/>
    <mergeCell ref="A22:L22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H39" sqref="H39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.7109375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8" t="s">
        <v>76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6" ht="6" customHeight="1" x14ac:dyDescent="0.3">
      <c r="E5" s="5"/>
      <c r="I5" s="5"/>
    </row>
    <row r="6" spans="1:16" ht="18.75" customHeight="1" x14ac:dyDescent="0.4">
      <c r="C6" s="69" t="s">
        <v>15</v>
      </c>
      <c r="D6" s="69"/>
      <c r="E6" s="69"/>
      <c r="F6" s="69"/>
      <c r="G6" s="69"/>
      <c r="H6" s="69"/>
      <c r="I6" s="69"/>
      <c r="J6" s="70" t="s">
        <v>16</v>
      </c>
      <c r="K6" s="70"/>
      <c r="L6" s="47"/>
    </row>
    <row r="7" spans="1:16" ht="18.75" x14ac:dyDescent="0.3">
      <c r="D7" s="47" t="s">
        <v>17</v>
      </c>
      <c r="E7" s="47"/>
      <c r="F7" s="71" t="s">
        <v>27</v>
      </c>
      <c r="G7" s="71"/>
      <c r="H7" s="71"/>
      <c r="I7" s="71"/>
      <c r="J7" s="71"/>
      <c r="K7" s="71"/>
      <c r="L7" s="71"/>
    </row>
    <row r="8" spans="1:16" ht="4.5" customHeight="1" x14ac:dyDescent="0.3">
      <c r="A8" s="4"/>
      <c r="D8" s="47"/>
      <c r="E8" s="47"/>
      <c r="F8" s="47"/>
      <c r="G8" s="47"/>
      <c r="H8" s="47"/>
      <c r="I8" s="47"/>
      <c r="J8" s="47"/>
      <c r="K8" s="48"/>
      <c r="L8" s="48"/>
    </row>
    <row r="9" spans="1:16" ht="18.75" customHeight="1" x14ac:dyDescent="0.3">
      <c r="A9" s="70" t="s">
        <v>35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</row>
    <row r="10" spans="1:16" ht="18.75" customHeight="1" x14ac:dyDescent="0.3">
      <c r="A10" s="70" t="s">
        <v>36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N10" s="21"/>
    </row>
    <row r="11" spans="1:16" ht="6.75" customHeight="1" x14ac:dyDescent="0.3">
      <c r="K11" s="72"/>
      <c r="L11" s="72"/>
    </row>
    <row r="12" spans="1:16" x14ac:dyDescent="0.25">
      <c r="A12" s="6" t="s">
        <v>0</v>
      </c>
      <c r="B12" s="2" t="s">
        <v>1</v>
      </c>
      <c r="C12" s="6" t="s">
        <v>10</v>
      </c>
      <c r="D12" s="43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62</v>
      </c>
      <c r="C13" s="1" t="s">
        <v>18</v>
      </c>
      <c r="D13" s="44">
        <v>88766734</v>
      </c>
      <c r="E13" s="12">
        <v>35000</v>
      </c>
      <c r="F13" s="2"/>
      <c r="G13" s="3"/>
      <c r="H13" s="12"/>
      <c r="I13" s="12"/>
      <c r="J13" s="12">
        <f>SUM(H13:I13)</f>
        <v>0</v>
      </c>
      <c r="K13" s="18"/>
      <c r="L13" s="27"/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77000</v>
      </c>
      <c r="G14" s="3">
        <v>7000</v>
      </c>
      <c r="H14" s="3"/>
      <c r="I14" s="3"/>
      <c r="J14" s="12">
        <f t="shared" ref="J14:J16" si="0">SUM(H14:I14)</f>
        <v>0</v>
      </c>
      <c r="K14" s="18"/>
      <c r="L14" s="27"/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64200</v>
      </c>
      <c r="G15" s="12">
        <v>44200</v>
      </c>
      <c r="H15" s="12"/>
      <c r="I15" s="12"/>
      <c r="J15" s="12">
        <f t="shared" si="0"/>
        <v>0</v>
      </c>
      <c r="K15" s="18"/>
      <c r="L15" s="27"/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12"/>
      <c r="J16" s="12">
        <f t="shared" si="0"/>
        <v>35000</v>
      </c>
      <c r="K16" s="18" t="s">
        <v>77</v>
      </c>
      <c r="L16" s="32" t="s">
        <v>26</v>
      </c>
      <c r="N16" s="23"/>
      <c r="O16" s="24"/>
      <c r="P16" s="23"/>
    </row>
    <row r="17" spans="1:14" ht="20.25" customHeight="1" x14ac:dyDescent="0.3">
      <c r="A17" s="73" t="s">
        <v>6</v>
      </c>
      <c r="B17" s="73"/>
      <c r="C17" s="73"/>
      <c r="D17" s="73"/>
      <c r="E17" s="19">
        <f t="shared" ref="E17:J17" si="1">SUM(E13:E16)</f>
        <v>140000</v>
      </c>
      <c r="F17" s="19">
        <f t="shared" si="1"/>
        <v>141200</v>
      </c>
      <c r="G17" s="19">
        <f t="shared" si="1"/>
        <v>56700</v>
      </c>
      <c r="H17" s="19">
        <f t="shared" si="1"/>
        <v>35000</v>
      </c>
      <c r="I17" s="19">
        <f t="shared" si="1"/>
        <v>0</v>
      </c>
      <c r="J17" s="19">
        <f t="shared" si="1"/>
        <v>35000</v>
      </c>
      <c r="K17" s="18" t="s">
        <v>78</v>
      </c>
      <c r="L17" s="52" t="s">
        <v>40</v>
      </c>
      <c r="N17" s="21"/>
    </row>
    <row r="18" spans="1:14" ht="20.25" customHeight="1" x14ac:dyDescent="0.25">
      <c r="A18" s="74" t="s">
        <v>28</v>
      </c>
      <c r="B18" s="74"/>
      <c r="C18" s="74"/>
      <c r="D18" s="74"/>
      <c r="E18" s="74"/>
      <c r="F18" s="74"/>
      <c r="G18" s="74"/>
      <c r="H18" s="74"/>
      <c r="I18" s="74"/>
      <c r="J18" s="3">
        <f>-J17*0.1</f>
        <v>-3500</v>
      </c>
      <c r="K18" s="15"/>
      <c r="L18" s="16"/>
    </row>
    <row r="19" spans="1:14" ht="20.25" customHeight="1" x14ac:dyDescent="0.25">
      <c r="A19" s="75" t="s">
        <v>29</v>
      </c>
      <c r="B19" s="76"/>
      <c r="C19" s="76"/>
      <c r="D19" s="76"/>
      <c r="E19" s="76"/>
      <c r="F19" s="76"/>
      <c r="G19" s="76"/>
      <c r="H19" s="76"/>
      <c r="I19" s="77"/>
      <c r="J19" s="26">
        <f>SUM(J17:J18)</f>
        <v>31500</v>
      </c>
      <c r="K19" s="15"/>
      <c r="L19" s="16"/>
      <c r="M19" s="21"/>
      <c r="N19" s="21"/>
    </row>
    <row r="20" spans="1:14" ht="7.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8" t="s">
        <v>34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4" ht="10.5" customHeight="1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  <row r="23" spans="1:14" ht="15.75" x14ac:dyDescent="0.25">
      <c r="A23" s="25">
        <v>1</v>
      </c>
      <c r="B23" s="31" t="s">
        <v>62</v>
      </c>
      <c r="C23" s="1" t="s">
        <v>18</v>
      </c>
      <c r="D23" s="44">
        <v>88766734</v>
      </c>
      <c r="E23" s="12">
        <v>35000</v>
      </c>
      <c r="F23" s="2"/>
      <c r="G23" s="3"/>
      <c r="H23" s="12">
        <v>35000</v>
      </c>
      <c r="I23" s="12">
        <v>35000</v>
      </c>
      <c r="J23" s="12">
        <f>SUM(H23:I23)</f>
        <v>70000</v>
      </c>
      <c r="K23" s="18" t="s">
        <v>63</v>
      </c>
      <c r="L23" s="27" t="s">
        <v>61</v>
      </c>
    </row>
    <row r="24" spans="1:14" x14ac:dyDescent="0.25">
      <c r="A24" s="79" t="s">
        <v>64</v>
      </c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1:14" x14ac:dyDescent="0.25">
      <c r="A25" s="67" t="s">
        <v>72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</row>
    <row r="27" spans="1:14" x14ac:dyDescent="0.25">
      <c r="F27" s="21"/>
      <c r="H27" s="21"/>
    </row>
  </sheetData>
  <mergeCells count="14">
    <mergeCell ref="A24:L24"/>
    <mergeCell ref="A25:L25"/>
    <mergeCell ref="K11:L11"/>
    <mergeCell ref="A17:D17"/>
    <mergeCell ref="A18:I18"/>
    <mergeCell ref="A19:I19"/>
    <mergeCell ref="A21:L21"/>
    <mergeCell ref="A22:L22"/>
    <mergeCell ref="A10:L10"/>
    <mergeCell ref="A4:L4"/>
    <mergeCell ref="C6:I6"/>
    <mergeCell ref="J6:K6"/>
    <mergeCell ref="F7:L7"/>
    <mergeCell ref="A9:L9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J30" sqref="J30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.7109375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8" t="s">
        <v>79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6" ht="6" customHeight="1" x14ac:dyDescent="0.3">
      <c r="E5" s="5"/>
      <c r="I5" s="5"/>
    </row>
    <row r="6" spans="1:16" ht="18.75" customHeight="1" x14ac:dyDescent="0.4">
      <c r="C6" s="69" t="s">
        <v>15</v>
      </c>
      <c r="D6" s="69"/>
      <c r="E6" s="69"/>
      <c r="F6" s="69"/>
      <c r="G6" s="69"/>
      <c r="H6" s="69"/>
      <c r="I6" s="69"/>
      <c r="J6" s="70" t="s">
        <v>16</v>
      </c>
      <c r="K6" s="70"/>
      <c r="L6" s="50"/>
    </row>
    <row r="7" spans="1:16" ht="18.75" x14ac:dyDescent="0.3">
      <c r="D7" s="50" t="s">
        <v>17</v>
      </c>
      <c r="E7" s="50"/>
      <c r="F7" s="71" t="s">
        <v>27</v>
      </c>
      <c r="G7" s="71"/>
      <c r="H7" s="71"/>
      <c r="I7" s="71"/>
      <c r="J7" s="71"/>
      <c r="K7" s="71"/>
      <c r="L7" s="71"/>
    </row>
    <row r="8" spans="1:16" ht="4.5" customHeight="1" x14ac:dyDescent="0.3">
      <c r="A8" s="4"/>
      <c r="D8" s="50"/>
      <c r="E8" s="50"/>
      <c r="F8" s="50"/>
      <c r="G8" s="50"/>
      <c r="H8" s="50"/>
      <c r="I8" s="50"/>
      <c r="J8" s="50"/>
      <c r="K8" s="51"/>
      <c r="L8" s="51"/>
    </row>
    <row r="9" spans="1:16" ht="18.75" customHeight="1" x14ac:dyDescent="0.3">
      <c r="A9" s="70" t="s">
        <v>35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</row>
    <row r="10" spans="1:16" ht="18.75" customHeight="1" x14ac:dyDescent="0.3">
      <c r="A10" s="70" t="s">
        <v>36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N10" s="21"/>
    </row>
    <row r="11" spans="1:16" ht="6.75" customHeight="1" x14ac:dyDescent="0.3">
      <c r="K11" s="72"/>
      <c r="L11" s="72"/>
    </row>
    <row r="12" spans="1:16" x14ac:dyDescent="0.25">
      <c r="A12" s="6" t="s">
        <v>0</v>
      </c>
      <c r="B12" s="2" t="s">
        <v>1</v>
      </c>
      <c r="C12" s="6" t="s">
        <v>10</v>
      </c>
      <c r="D12" s="43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62</v>
      </c>
      <c r="C13" s="1" t="s">
        <v>18</v>
      </c>
      <c r="D13" s="44">
        <v>88766734</v>
      </c>
      <c r="E13" s="12">
        <v>35000</v>
      </c>
      <c r="F13" s="3">
        <v>38500</v>
      </c>
      <c r="G13" s="3">
        <v>3500</v>
      </c>
      <c r="H13" s="12">
        <v>20000</v>
      </c>
      <c r="I13" s="12">
        <v>35000</v>
      </c>
      <c r="J13" s="12">
        <f>SUM(H13:I13)</f>
        <v>55000</v>
      </c>
      <c r="K13" s="18" t="s">
        <v>80</v>
      </c>
      <c r="L13" s="27" t="s">
        <v>84</v>
      </c>
      <c r="N13" s="14"/>
      <c r="O13" s="14"/>
      <c r="P13" s="23"/>
    </row>
    <row r="14" spans="1:16" ht="18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115500</v>
      </c>
      <c r="G14" s="3">
        <v>10500</v>
      </c>
      <c r="H14" s="3">
        <v>35000</v>
      </c>
      <c r="I14" s="3">
        <v>35000</v>
      </c>
      <c r="J14" s="12">
        <f t="shared" ref="J14:J16" si="0">SUM(H14:I14)</f>
        <v>70000</v>
      </c>
      <c r="K14" s="18" t="s">
        <v>81</v>
      </c>
      <c r="L14" s="56" t="s">
        <v>61</v>
      </c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102700</v>
      </c>
      <c r="G15" s="12">
        <v>47700</v>
      </c>
      <c r="H15" s="12"/>
      <c r="I15" s="12"/>
      <c r="J15" s="12">
        <f t="shared" si="0"/>
        <v>0</v>
      </c>
      <c r="K15" s="18"/>
      <c r="L15" s="27"/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12"/>
      <c r="J16" s="12">
        <f t="shared" si="0"/>
        <v>35000</v>
      </c>
      <c r="K16" s="18" t="s">
        <v>82</v>
      </c>
      <c r="L16" s="32" t="s">
        <v>26</v>
      </c>
      <c r="N16" s="23"/>
      <c r="O16" s="24"/>
      <c r="P16" s="23"/>
    </row>
    <row r="17" spans="1:14" ht="20.25" customHeight="1" x14ac:dyDescent="0.3">
      <c r="A17" s="73" t="s">
        <v>6</v>
      </c>
      <c r="B17" s="73"/>
      <c r="C17" s="73"/>
      <c r="D17" s="73"/>
      <c r="E17" s="19">
        <f t="shared" ref="E17:J17" si="1">SUM(E13:E16)</f>
        <v>140000</v>
      </c>
      <c r="F17" s="19">
        <f t="shared" si="1"/>
        <v>256700</v>
      </c>
      <c r="G17" s="19">
        <f t="shared" si="1"/>
        <v>67200</v>
      </c>
      <c r="H17" s="19">
        <f t="shared" si="1"/>
        <v>90000</v>
      </c>
      <c r="I17" s="19">
        <f t="shared" si="1"/>
        <v>70000</v>
      </c>
      <c r="J17" s="19">
        <f t="shared" si="1"/>
        <v>160000</v>
      </c>
      <c r="K17" s="18" t="s">
        <v>83</v>
      </c>
      <c r="L17" s="52" t="s">
        <v>40</v>
      </c>
      <c r="N17" s="21"/>
    </row>
    <row r="18" spans="1:14" ht="20.25" customHeight="1" x14ac:dyDescent="0.25">
      <c r="A18" s="74" t="s">
        <v>28</v>
      </c>
      <c r="B18" s="74"/>
      <c r="C18" s="74"/>
      <c r="D18" s="74"/>
      <c r="E18" s="74"/>
      <c r="F18" s="74"/>
      <c r="G18" s="74"/>
      <c r="H18" s="74"/>
      <c r="I18" s="74"/>
      <c r="J18" s="55">
        <f>-J17*0.1</f>
        <v>-16000</v>
      </c>
      <c r="K18" s="15"/>
      <c r="L18" s="16"/>
    </row>
    <row r="19" spans="1:14" ht="20.25" customHeight="1" x14ac:dyDescent="0.25">
      <c r="A19" s="75" t="s">
        <v>29</v>
      </c>
      <c r="B19" s="76"/>
      <c r="C19" s="76"/>
      <c r="D19" s="76"/>
      <c r="E19" s="76"/>
      <c r="F19" s="76"/>
      <c r="G19" s="76"/>
      <c r="H19" s="76"/>
      <c r="I19" s="77"/>
      <c r="J19" s="19">
        <f>SUM(J17:J18)</f>
        <v>144000</v>
      </c>
      <c r="K19" s="15"/>
      <c r="L19" s="16"/>
      <c r="M19" s="21"/>
      <c r="N19" s="21"/>
    </row>
    <row r="20" spans="1:14" ht="7.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8" t="s">
        <v>34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4" ht="10.5" customHeight="1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  <row r="23" spans="1:14" ht="15.75" x14ac:dyDescent="0.25">
      <c r="A23" s="25">
        <v>1</v>
      </c>
      <c r="B23" s="31" t="s">
        <v>62</v>
      </c>
      <c r="C23" s="1" t="s">
        <v>18</v>
      </c>
      <c r="D23" s="44">
        <v>88766734</v>
      </c>
      <c r="E23" s="12">
        <v>35000</v>
      </c>
      <c r="F23" s="2"/>
      <c r="G23" s="3"/>
      <c r="H23" s="12">
        <v>35000</v>
      </c>
      <c r="I23" s="12">
        <v>35000</v>
      </c>
      <c r="J23" s="12">
        <f>SUM(H23:I23)</f>
        <v>70000</v>
      </c>
      <c r="K23" s="18" t="s">
        <v>63</v>
      </c>
      <c r="L23" s="27" t="s">
        <v>61</v>
      </c>
    </row>
    <row r="24" spans="1:14" x14ac:dyDescent="0.25">
      <c r="A24" s="79" t="s">
        <v>64</v>
      </c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1:14" x14ac:dyDescent="0.25">
      <c r="A25" s="67" t="s">
        <v>72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</row>
    <row r="27" spans="1:14" x14ac:dyDescent="0.25">
      <c r="F27" s="21"/>
      <c r="H27" s="21"/>
    </row>
    <row r="28" spans="1:14" x14ac:dyDescent="0.25">
      <c r="F28" s="21"/>
    </row>
    <row r="30" spans="1:14" x14ac:dyDescent="0.25">
      <c r="J30" s="21"/>
    </row>
  </sheetData>
  <mergeCells count="14">
    <mergeCell ref="A10:L10"/>
    <mergeCell ref="A4:L4"/>
    <mergeCell ref="C6:I6"/>
    <mergeCell ref="J6:K6"/>
    <mergeCell ref="F7:L7"/>
    <mergeCell ref="A9:L9"/>
    <mergeCell ref="A24:L24"/>
    <mergeCell ref="A25:L25"/>
    <mergeCell ref="K11:L11"/>
    <mergeCell ref="A17:D17"/>
    <mergeCell ref="A18:I18"/>
    <mergeCell ref="A19:I19"/>
    <mergeCell ref="A21:L21"/>
    <mergeCell ref="A22:L22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J23" sqref="J23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.7109375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8" t="s">
        <v>85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6" ht="6" customHeight="1" x14ac:dyDescent="0.3">
      <c r="E5" s="5"/>
      <c r="I5" s="5"/>
    </row>
    <row r="6" spans="1:16" ht="18.75" customHeight="1" x14ac:dyDescent="0.4">
      <c r="C6" s="69" t="s">
        <v>15</v>
      </c>
      <c r="D6" s="69"/>
      <c r="E6" s="69"/>
      <c r="F6" s="69"/>
      <c r="G6" s="69"/>
      <c r="H6" s="69"/>
      <c r="I6" s="69"/>
      <c r="J6" s="70" t="s">
        <v>16</v>
      </c>
      <c r="K6" s="70"/>
      <c r="L6" s="53"/>
    </row>
    <row r="7" spans="1:16" ht="18.75" x14ac:dyDescent="0.3">
      <c r="D7" s="53" t="s">
        <v>17</v>
      </c>
      <c r="E7" s="53"/>
      <c r="F7" s="71" t="s">
        <v>27</v>
      </c>
      <c r="G7" s="71"/>
      <c r="H7" s="71"/>
      <c r="I7" s="71"/>
      <c r="J7" s="71"/>
      <c r="K7" s="71"/>
      <c r="L7" s="71"/>
    </row>
    <row r="8" spans="1:16" ht="4.5" customHeight="1" x14ac:dyDescent="0.3">
      <c r="A8" s="4"/>
      <c r="D8" s="53"/>
      <c r="E8" s="53"/>
      <c r="F8" s="53"/>
      <c r="G8" s="53"/>
      <c r="H8" s="53"/>
      <c r="I8" s="53"/>
      <c r="J8" s="53"/>
      <c r="K8" s="54"/>
      <c r="L8" s="54"/>
    </row>
    <row r="9" spans="1:16" ht="18.75" customHeight="1" x14ac:dyDescent="0.3">
      <c r="A9" s="70" t="s">
        <v>35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</row>
    <row r="10" spans="1:16" ht="18.75" customHeight="1" x14ac:dyDescent="0.3">
      <c r="A10" s="70" t="s">
        <v>36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N10" s="21"/>
    </row>
    <row r="11" spans="1:16" ht="6.75" customHeight="1" x14ac:dyDescent="0.3">
      <c r="K11" s="72"/>
      <c r="L11" s="72"/>
    </row>
    <row r="12" spans="1:16" x14ac:dyDescent="0.25">
      <c r="A12" s="6" t="s">
        <v>0</v>
      </c>
      <c r="B12" s="2" t="s">
        <v>1</v>
      </c>
      <c r="C12" s="6" t="s">
        <v>10</v>
      </c>
      <c r="D12" s="43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62</v>
      </c>
      <c r="C13" s="1" t="s">
        <v>18</v>
      </c>
      <c r="D13" s="44">
        <v>88766734</v>
      </c>
      <c r="E13" s="12">
        <v>35000</v>
      </c>
      <c r="F13" s="3"/>
      <c r="G13" s="3">
        <v>3500</v>
      </c>
      <c r="H13" s="12">
        <v>30000</v>
      </c>
      <c r="I13" s="12"/>
      <c r="J13" s="12">
        <f>SUM(H13:I13)</f>
        <v>30000</v>
      </c>
      <c r="K13" s="18" t="s">
        <v>86</v>
      </c>
      <c r="L13" s="27" t="s">
        <v>26</v>
      </c>
      <c r="N13" s="14"/>
      <c r="O13" s="14"/>
      <c r="P13" s="23"/>
    </row>
    <row r="14" spans="1:16" ht="18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80500</v>
      </c>
      <c r="G14" s="3">
        <v>10500</v>
      </c>
      <c r="H14" s="3"/>
      <c r="I14" s="3"/>
      <c r="J14" s="12">
        <f t="shared" ref="J14:J16" si="0">SUM(H14:I14)</f>
        <v>0</v>
      </c>
      <c r="K14" s="18"/>
      <c r="L14" s="56"/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141200</v>
      </c>
      <c r="G15" s="12">
        <v>51200</v>
      </c>
      <c r="H15" s="12"/>
      <c r="I15" s="12"/>
      <c r="J15" s="12">
        <f t="shared" si="0"/>
        <v>0</v>
      </c>
      <c r="K15" s="18"/>
      <c r="L15" s="27"/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12"/>
      <c r="J16" s="12">
        <f t="shared" si="0"/>
        <v>35000</v>
      </c>
      <c r="K16" s="18" t="s">
        <v>87</v>
      </c>
      <c r="L16" s="32" t="s">
        <v>26</v>
      </c>
      <c r="N16" s="23"/>
      <c r="O16" s="24"/>
      <c r="P16" s="23"/>
    </row>
    <row r="17" spans="1:14" ht="20.25" customHeight="1" x14ac:dyDescent="0.3">
      <c r="A17" s="73" t="s">
        <v>6</v>
      </c>
      <c r="B17" s="73"/>
      <c r="C17" s="73"/>
      <c r="D17" s="73"/>
      <c r="E17" s="19">
        <f t="shared" ref="E17:J17" si="1">SUM(E13:E16)</f>
        <v>140000</v>
      </c>
      <c r="F17" s="19">
        <f t="shared" si="1"/>
        <v>221700</v>
      </c>
      <c r="G17" s="19">
        <f t="shared" si="1"/>
        <v>70700</v>
      </c>
      <c r="H17" s="19">
        <f t="shared" si="1"/>
        <v>65000</v>
      </c>
      <c r="I17" s="19">
        <f t="shared" si="1"/>
        <v>0</v>
      </c>
      <c r="J17" s="19">
        <f t="shared" si="1"/>
        <v>65000</v>
      </c>
      <c r="K17" s="18" t="s">
        <v>88</v>
      </c>
      <c r="L17" s="52"/>
      <c r="N17" s="21"/>
    </row>
    <row r="18" spans="1:14" ht="20.25" customHeight="1" x14ac:dyDescent="0.25">
      <c r="A18" s="74" t="s">
        <v>28</v>
      </c>
      <c r="B18" s="74"/>
      <c r="C18" s="74"/>
      <c r="D18" s="74"/>
      <c r="E18" s="74"/>
      <c r="F18" s="74"/>
      <c r="G18" s="74"/>
      <c r="H18" s="74"/>
      <c r="I18" s="74"/>
      <c r="J18" s="55">
        <f>-J17*0.1</f>
        <v>-6500</v>
      </c>
      <c r="K18" s="15"/>
      <c r="L18" s="16"/>
    </row>
    <row r="19" spans="1:14" ht="20.25" customHeight="1" x14ac:dyDescent="0.25">
      <c r="A19" s="75" t="s">
        <v>29</v>
      </c>
      <c r="B19" s="76"/>
      <c r="C19" s="76"/>
      <c r="D19" s="76"/>
      <c r="E19" s="76"/>
      <c r="F19" s="76"/>
      <c r="G19" s="76"/>
      <c r="H19" s="76"/>
      <c r="I19" s="77"/>
      <c r="J19" s="19">
        <f>SUM(J17:J18)</f>
        <v>58500</v>
      </c>
      <c r="K19" s="15"/>
      <c r="L19" s="16"/>
      <c r="M19" s="21"/>
      <c r="N19" s="21"/>
    </row>
    <row r="20" spans="1:14" ht="7.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8" t="s">
        <v>34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4" ht="10.5" customHeight="1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  <row r="24" spans="1:14" x14ac:dyDescent="0.25">
      <c r="F24" s="21"/>
      <c r="H24" s="21"/>
    </row>
    <row r="25" spans="1:14" x14ac:dyDescent="0.25">
      <c r="F25" s="21"/>
    </row>
    <row r="26" spans="1:14" x14ac:dyDescent="0.25">
      <c r="H26" s="21"/>
    </row>
  </sheetData>
  <mergeCells count="12">
    <mergeCell ref="A22:L22"/>
    <mergeCell ref="A4:L4"/>
    <mergeCell ref="C6:I6"/>
    <mergeCell ref="J6:K6"/>
    <mergeCell ref="F7:L7"/>
    <mergeCell ref="A9:L9"/>
    <mergeCell ref="A10:L10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22" sqref="A22:L22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.7109375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8" t="s">
        <v>89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6" ht="6" customHeight="1" x14ac:dyDescent="0.3">
      <c r="E5" s="5"/>
      <c r="I5" s="5"/>
    </row>
    <row r="6" spans="1:16" ht="18.75" customHeight="1" x14ac:dyDescent="0.4">
      <c r="C6" s="69" t="s">
        <v>15</v>
      </c>
      <c r="D6" s="69"/>
      <c r="E6" s="69"/>
      <c r="F6" s="69"/>
      <c r="G6" s="69"/>
      <c r="H6" s="69"/>
      <c r="I6" s="69"/>
      <c r="J6" s="70" t="s">
        <v>16</v>
      </c>
      <c r="K6" s="70"/>
      <c r="L6" s="57"/>
    </row>
    <row r="7" spans="1:16" ht="18.75" x14ac:dyDescent="0.3">
      <c r="D7" s="57" t="s">
        <v>17</v>
      </c>
      <c r="E7" s="57"/>
      <c r="F7" s="71" t="s">
        <v>27</v>
      </c>
      <c r="G7" s="71"/>
      <c r="H7" s="71"/>
      <c r="I7" s="71"/>
      <c r="J7" s="71"/>
      <c r="K7" s="71"/>
      <c r="L7" s="71"/>
    </row>
    <row r="8" spans="1:16" ht="4.5" customHeight="1" x14ac:dyDescent="0.3">
      <c r="A8" s="4"/>
      <c r="D8" s="57"/>
      <c r="E8" s="57"/>
      <c r="F8" s="57"/>
      <c r="G8" s="57"/>
      <c r="H8" s="57"/>
      <c r="I8" s="57"/>
      <c r="J8" s="57"/>
      <c r="K8" s="58"/>
      <c r="L8" s="58"/>
    </row>
    <row r="9" spans="1:16" ht="18.75" customHeight="1" x14ac:dyDescent="0.3">
      <c r="A9" s="70" t="s">
        <v>35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</row>
    <row r="10" spans="1:16" ht="18.75" customHeight="1" x14ac:dyDescent="0.3">
      <c r="A10" s="70" t="s">
        <v>36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N10" s="21"/>
    </row>
    <row r="11" spans="1:16" ht="6.75" customHeight="1" x14ac:dyDescent="0.3">
      <c r="K11" s="72"/>
      <c r="L11" s="72"/>
    </row>
    <row r="12" spans="1:16" x14ac:dyDescent="0.25">
      <c r="A12" s="6" t="s">
        <v>0</v>
      </c>
      <c r="B12" s="2" t="s">
        <v>1</v>
      </c>
      <c r="C12" s="6" t="s">
        <v>10</v>
      </c>
      <c r="D12" s="43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62</v>
      </c>
      <c r="C13" s="1" t="s">
        <v>18</v>
      </c>
      <c r="D13" s="44">
        <v>88766734</v>
      </c>
      <c r="E13" s="12">
        <v>35000</v>
      </c>
      <c r="F13" s="3">
        <v>8500</v>
      </c>
      <c r="G13" s="3">
        <v>3500</v>
      </c>
      <c r="H13" s="12">
        <v>35000</v>
      </c>
      <c r="I13" s="12"/>
      <c r="J13" s="12">
        <f>SUM(H13:I13)</f>
        <v>35000</v>
      </c>
      <c r="K13" s="18" t="s">
        <v>90</v>
      </c>
      <c r="L13" s="27" t="s">
        <v>91</v>
      </c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119000</v>
      </c>
      <c r="G14" s="3">
        <v>14000</v>
      </c>
      <c r="H14" s="3"/>
      <c r="I14" s="3">
        <v>70000</v>
      </c>
      <c r="J14" s="12">
        <f t="shared" ref="J14:J16" si="0">SUM(H14:I14)</f>
        <v>70000</v>
      </c>
      <c r="K14" s="18"/>
      <c r="L14" s="22" t="s">
        <v>92</v>
      </c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179700</v>
      </c>
      <c r="G15" s="12">
        <v>54700</v>
      </c>
      <c r="H15" s="12"/>
      <c r="I15" s="12"/>
      <c r="J15" s="12">
        <f t="shared" si="0"/>
        <v>0</v>
      </c>
      <c r="K15" s="18"/>
      <c r="L15" s="27"/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12">
        <v>35000</v>
      </c>
      <c r="J16" s="12">
        <f t="shared" si="0"/>
        <v>70000</v>
      </c>
      <c r="K16" s="18"/>
      <c r="L16" s="20" t="s">
        <v>93</v>
      </c>
      <c r="N16" s="23"/>
      <c r="O16" s="24"/>
      <c r="P16" s="23"/>
    </row>
    <row r="17" spans="1:14" ht="20.25" customHeight="1" x14ac:dyDescent="0.3">
      <c r="A17" s="73" t="s">
        <v>6</v>
      </c>
      <c r="B17" s="73"/>
      <c r="C17" s="73"/>
      <c r="D17" s="73"/>
      <c r="E17" s="19">
        <f t="shared" ref="E17:G17" si="1">SUM(E13:E16)</f>
        <v>140000</v>
      </c>
      <c r="F17" s="19">
        <f t="shared" si="1"/>
        <v>307200</v>
      </c>
      <c r="G17" s="19">
        <f t="shared" si="1"/>
        <v>77700</v>
      </c>
      <c r="H17" s="19">
        <f t="shared" ref="H17:J17" si="2">SUM(H13:H16)</f>
        <v>70000</v>
      </c>
      <c r="I17" s="26">
        <f t="shared" si="2"/>
        <v>105000</v>
      </c>
      <c r="J17" s="19">
        <f t="shared" si="2"/>
        <v>175000</v>
      </c>
      <c r="K17" s="18" t="s">
        <v>94</v>
      </c>
      <c r="L17" s="52"/>
      <c r="N17" s="21"/>
    </row>
    <row r="18" spans="1:14" ht="20.25" customHeight="1" x14ac:dyDescent="0.25">
      <c r="A18" s="74" t="s">
        <v>28</v>
      </c>
      <c r="B18" s="74"/>
      <c r="C18" s="74"/>
      <c r="D18" s="74"/>
      <c r="E18" s="74"/>
      <c r="F18" s="74"/>
      <c r="G18" s="74"/>
      <c r="H18" s="74"/>
      <c r="I18" s="74"/>
      <c r="J18" s="55">
        <f>-J17*0.1</f>
        <v>-17500</v>
      </c>
      <c r="K18" s="15"/>
      <c r="L18" s="16"/>
    </row>
    <row r="19" spans="1:14" ht="20.25" customHeight="1" x14ac:dyDescent="0.25">
      <c r="A19" s="75" t="s">
        <v>29</v>
      </c>
      <c r="B19" s="76"/>
      <c r="C19" s="76"/>
      <c r="D19" s="76"/>
      <c r="E19" s="76"/>
      <c r="F19" s="76"/>
      <c r="G19" s="76"/>
      <c r="H19" s="76"/>
      <c r="I19" s="77"/>
      <c r="J19" s="19">
        <f>SUM(J17:J18)</f>
        <v>157500</v>
      </c>
      <c r="K19" s="15"/>
      <c r="L19" s="16"/>
      <c r="M19" s="21"/>
      <c r="N19" s="21"/>
    </row>
    <row r="20" spans="1:14" ht="7.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8" t="s">
        <v>34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4" ht="10.5" customHeight="1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  <row r="24" spans="1:14" x14ac:dyDescent="0.25">
      <c r="F24" s="21"/>
      <c r="H24" s="21"/>
    </row>
    <row r="25" spans="1:14" x14ac:dyDescent="0.25">
      <c r="F25" s="21"/>
      <c r="H25" s="21"/>
    </row>
    <row r="26" spans="1:14" x14ac:dyDescent="0.25">
      <c r="H26" s="21"/>
    </row>
  </sheetData>
  <mergeCells count="12">
    <mergeCell ref="A22:L22"/>
    <mergeCell ref="A4:L4"/>
    <mergeCell ref="C6:I6"/>
    <mergeCell ref="J6:K6"/>
    <mergeCell ref="F7:L7"/>
    <mergeCell ref="A9:L9"/>
    <mergeCell ref="A10:L10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22" sqref="A22:L22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.7109375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8" t="s">
        <v>95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6" ht="6" customHeight="1" x14ac:dyDescent="0.3">
      <c r="E5" s="5"/>
      <c r="I5" s="5"/>
    </row>
    <row r="6" spans="1:16" ht="18.75" customHeight="1" x14ac:dyDescent="0.4">
      <c r="C6" s="69" t="s">
        <v>15</v>
      </c>
      <c r="D6" s="69"/>
      <c r="E6" s="69"/>
      <c r="F6" s="69"/>
      <c r="G6" s="69"/>
      <c r="H6" s="69"/>
      <c r="I6" s="69"/>
      <c r="J6" s="70" t="s">
        <v>16</v>
      </c>
      <c r="K6" s="70"/>
      <c r="L6" s="59"/>
    </row>
    <row r="7" spans="1:16" ht="18.75" x14ac:dyDescent="0.3">
      <c r="D7" s="59" t="s">
        <v>17</v>
      </c>
      <c r="E7" s="59"/>
      <c r="F7" s="71" t="s">
        <v>27</v>
      </c>
      <c r="G7" s="71"/>
      <c r="H7" s="71"/>
      <c r="I7" s="71"/>
      <c r="J7" s="71"/>
      <c r="K7" s="71"/>
      <c r="L7" s="71"/>
    </row>
    <row r="8" spans="1:16" ht="4.5" customHeight="1" x14ac:dyDescent="0.3">
      <c r="A8" s="4"/>
      <c r="D8" s="59"/>
      <c r="E8" s="59"/>
      <c r="F8" s="59"/>
      <c r="G8" s="59"/>
      <c r="H8" s="59"/>
      <c r="I8" s="59"/>
      <c r="J8" s="59"/>
      <c r="K8" s="60"/>
      <c r="L8" s="60"/>
    </row>
    <row r="9" spans="1:16" ht="18.75" customHeight="1" x14ac:dyDescent="0.3">
      <c r="A9" s="70" t="s">
        <v>35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</row>
    <row r="10" spans="1:16" ht="18.75" customHeight="1" x14ac:dyDescent="0.3">
      <c r="A10" s="70" t="s">
        <v>36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N10" s="21"/>
    </row>
    <row r="11" spans="1:16" ht="6.75" customHeight="1" x14ac:dyDescent="0.3">
      <c r="K11" s="72"/>
      <c r="L11" s="72"/>
    </row>
    <row r="12" spans="1:16" x14ac:dyDescent="0.25">
      <c r="A12" s="6" t="s">
        <v>0</v>
      </c>
      <c r="B12" s="2" t="s">
        <v>1</v>
      </c>
      <c r="C12" s="6" t="s">
        <v>10</v>
      </c>
      <c r="D12" s="43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62</v>
      </c>
      <c r="C13" s="1" t="s">
        <v>18</v>
      </c>
      <c r="D13" s="44">
        <v>88766734</v>
      </c>
      <c r="E13" s="12">
        <v>35000</v>
      </c>
      <c r="F13" s="3">
        <v>8500</v>
      </c>
      <c r="G13" s="3">
        <v>3500</v>
      </c>
      <c r="H13" s="12"/>
      <c r="I13" s="12"/>
      <c r="J13" s="12">
        <f>SUM(H13:I13)</f>
        <v>0</v>
      </c>
      <c r="K13" s="18"/>
      <c r="L13" s="27"/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84000</v>
      </c>
      <c r="G14" s="3">
        <v>14000</v>
      </c>
      <c r="H14" s="3">
        <v>35000</v>
      </c>
      <c r="I14" s="3"/>
      <c r="J14" s="12">
        <f t="shared" ref="J14:J16" si="0">SUM(H14:I14)</f>
        <v>35000</v>
      </c>
      <c r="K14" s="18" t="s">
        <v>96</v>
      </c>
      <c r="L14" s="22" t="s">
        <v>61</v>
      </c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218200</v>
      </c>
      <c r="G15" s="12">
        <v>58200</v>
      </c>
      <c r="H15" s="12"/>
      <c r="I15" s="12"/>
      <c r="J15" s="12">
        <f t="shared" si="0"/>
        <v>0</v>
      </c>
      <c r="K15" s="18"/>
      <c r="L15" s="27"/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12"/>
      <c r="J16" s="12">
        <f t="shared" si="0"/>
        <v>35000</v>
      </c>
      <c r="K16" s="18" t="s">
        <v>97</v>
      </c>
      <c r="L16" s="20" t="s">
        <v>93</v>
      </c>
      <c r="N16" s="23"/>
      <c r="O16" s="24"/>
      <c r="P16" s="23"/>
    </row>
    <row r="17" spans="1:14" ht="20.25" customHeight="1" x14ac:dyDescent="0.3">
      <c r="A17" s="73" t="s">
        <v>6</v>
      </c>
      <c r="B17" s="73"/>
      <c r="C17" s="73"/>
      <c r="D17" s="73"/>
      <c r="E17" s="19">
        <f t="shared" ref="E17:J17" si="1">SUM(E13:E16)</f>
        <v>140000</v>
      </c>
      <c r="F17" s="19">
        <f t="shared" si="1"/>
        <v>310700</v>
      </c>
      <c r="G17" s="19">
        <f t="shared" si="1"/>
        <v>81200</v>
      </c>
      <c r="H17" s="19">
        <f t="shared" si="1"/>
        <v>70000</v>
      </c>
      <c r="I17" s="19">
        <f t="shared" si="1"/>
        <v>0</v>
      </c>
      <c r="J17" s="19">
        <f t="shared" si="1"/>
        <v>70000</v>
      </c>
      <c r="K17" s="18" t="s">
        <v>98</v>
      </c>
      <c r="L17" s="52"/>
      <c r="N17" s="21"/>
    </row>
    <row r="18" spans="1:14" ht="20.25" customHeight="1" x14ac:dyDescent="0.25">
      <c r="A18" s="74" t="s">
        <v>28</v>
      </c>
      <c r="B18" s="74"/>
      <c r="C18" s="74"/>
      <c r="D18" s="74"/>
      <c r="E18" s="74"/>
      <c r="F18" s="74"/>
      <c r="G18" s="74"/>
      <c r="H18" s="74"/>
      <c r="I18" s="74"/>
      <c r="J18" s="55">
        <f>-J17*0.1</f>
        <v>-7000</v>
      </c>
      <c r="K18" s="15"/>
      <c r="L18" s="16"/>
    </row>
    <row r="19" spans="1:14" ht="20.25" customHeight="1" x14ac:dyDescent="0.25">
      <c r="A19" s="75" t="s">
        <v>29</v>
      </c>
      <c r="B19" s="76"/>
      <c r="C19" s="76"/>
      <c r="D19" s="76"/>
      <c r="E19" s="76"/>
      <c r="F19" s="76"/>
      <c r="G19" s="76"/>
      <c r="H19" s="76"/>
      <c r="I19" s="77"/>
      <c r="J19" s="19">
        <f>SUM(J17:J18)</f>
        <v>63000</v>
      </c>
      <c r="K19" s="15"/>
      <c r="L19" s="16"/>
      <c r="M19" s="21"/>
      <c r="N19" s="21"/>
    </row>
    <row r="20" spans="1:14" ht="7.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8" t="s">
        <v>34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4" ht="10.5" customHeight="1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  <row r="24" spans="1:14" x14ac:dyDescent="0.25">
      <c r="F24" s="21"/>
      <c r="H24" s="21"/>
    </row>
    <row r="25" spans="1:14" x14ac:dyDescent="0.25">
      <c r="F25" s="21"/>
      <c r="H25" s="21"/>
    </row>
    <row r="26" spans="1:14" x14ac:dyDescent="0.25">
      <c r="H26" s="21"/>
    </row>
  </sheetData>
  <mergeCells count="12">
    <mergeCell ref="A22:L22"/>
    <mergeCell ref="A4:L4"/>
    <mergeCell ref="C6:I6"/>
    <mergeCell ref="J6:K6"/>
    <mergeCell ref="F7:L7"/>
    <mergeCell ref="A9:L9"/>
    <mergeCell ref="A10:L10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K18" sqref="K18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.7109375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8" t="s">
        <v>99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6" ht="6" customHeight="1" x14ac:dyDescent="0.3">
      <c r="E5" s="5"/>
      <c r="I5" s="5"/>
    </row>
    <row r="6" spans="1:16" ht="18.75" customHeight="1" x14ac:dyDescent="0.4">
      <c r="C6" s="69" t="s">
        <v>15</v>
      </c>
      <c r="D6" s="69"/>
      <c r="E6" s="69"/>
      <c r="F6" s="69"/>
      <c r="G6" s="69"/>
      <c r="H6" s="69"/>
      <c r="I6" s="69"/>
      <c r="J6" s="70" t="s">
        <v>16</v>
      </c>
      <c r="K6" s="70"/>
      <c r="L6" s="61"/>
    </row>
    <row r="7" spans="1:16" ht="18.75" x14ac:dyDescent="0.3">
      <c r="D7" s="61" t="s">
        <v>17</v>
      </c>
      <c r="E7" s="61"/>
      <c r="F7" s="71" t="s">
        <v>27</v>
      </c>
      <c r="G7" s="71"/>
      <c r="H7" s="71"/>
      <c r="I7" s="71"/>
      <c r="J7" s="71"/>
      <c r="K7" s="71"/>
      <c r="L7" s="71"/>
    </row>
    <row r="8" spans="1:16" ht="4.5" customHeight="1" x14ac:dyDescent="0.3">
      <c r="A8" s="4"/>
      <c r="D8" s="61"/>
      <c r="E8" s="61"/>
      <c r="F8" s="61"/>
      <c r="G8" s="61"/>
      <c r="H8" s="61"/>
      <c r="I8" s="61"/>
      <c r="J8" s="61"/>
      <c r="K8" s="62"/>
      <c r="L8" s="62"/>
    </row>
    <row r="9" spans="1:16" ht="18.75" customHeight="1" x14ac:dyDescent="0.3">
      <c r="A9" s="70" t="s">
        <v>35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</row>
    <row r="10" spans="1:16" ht="18.75" customHeight="1" x14ac:dyDescent="0.3">
      <c r="A10" s="70" t="s">
        <v>36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N10" s="21"/>
    </row>
    <row r="11" spans="1:16" ht="6.75" customHeight="1" x14ac:dyDescent="0.3">
      <c r="K11" s="72"/>
      <c r="L11" s="72"/>
    </row>
    <row r="12" spans="1:16" x14ac:dyDescent="0.25">
      <c r="A12" s="6" t="s">
        <v>0</v>
      </c>
      <c r="B12" s="2" t="s">
        <v>1</v>
      </c>
      <c r="C12" s="6" t="s">
        <v>10</v>
      </c>
      <c r="D12" s="43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62</v>
      </c>
      <c r="C13" s="1" t="s">
        <v>18</v>
      </c>
      <c r="D13" s="44">
        <v>88766734</v>
      </c>
      <c r="E13" s="12">
        <v>35000</v>
      </c>
      <c r="F13" s="3">
        <v>47000</v>
      </c>
      <c r="G13" s="3">
        <v>7000</v>
      </c>
      <c r="H13" s="12"/>
      <c r="I13" s="12">
        <v>35000</v>
      </c>
      <c r="J13" s="12">
        <f>SUM(H13:I13)</f>
        <v>35000</v>
      </c>
      <c r="K13" s="18"/>
      <c r="L13" s="27" t="s">
        <v>100</v>
      </c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84000</v>
      </c>
      <c r="G14" s="3">
        <v>14000</v>
      </c>
      <c r="H14" s="3"/>
      <c r="I14" s="3"/>
      <c r="J14" s="12">
        <f t="shared" ref="J14:J16" si="0">SUM(H14:I14)</f>
        <v>0</v>
      </c>
      <c r="K14" s="18"/>
      <c r="L14" s="22"/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256700</v>
      </c>
      <c r="G15" s="12">
        <v>61700</v>
      </c>
      <c r="H15" s="12"/>
      <c r="I15" s="12"/>
      <c r="J15" s="12">
        <f t="shared" si="0"/>
        <v>0</v>
      </c>
      <c r="K15" s="18"/>
      <c r="L15" s="27"/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12"/>
      <c r="J16" s="12">
        <f t="shared" si="0"/>
        <v>35000</v>
      </c>
      <c r="K16" s="18" t="s">
        <v>97</v>
      </c>
      <c r="L16" s="20" t="s">
        <v>101</v>
      </c>
      <c r="N16" s="23"/>
      <c r="O16" s="24"/>
      <c r="P16" s="23"/>
    </row>
    <row r="17" spans="1:14" ht="20.25" customHeight="1" x14ac:dyDescent="0.3">
      <c r="A17" s="73" t="s">
        <v>6</v>
      </c>
      <c r="B17" s="73"/>
      <c r="C17" s="73"/>
      <c r="D17" s="73"/>
      <c r="E17" s="19">
        <f t="shared" ref="E17:J17" si="1">SUM(E13:E16)</f>
        <v>140000</v>
      </c>
      <c r="F17" s="19">
        <f t="shared" si="1"/>
        <v>387700</v>
      </c>
      <c r="G17" s="19">
        <f t="shared" si="1"/>
        <v>88200</v>
      </c>
      <c r="H17" s="19">
        <f t="shared" si="1"/>
        <v>35000</v>
      </c>
      <c r="I17" s="19">
        <f t="shared" si="1"/>
        <v>35000</v>
      </c>
      <c r="J17" s="19">
        <f t="shared" si="1"/>
        <v>70000</v>
      </c>
      <c r="K17" s="18" t="s">
        <v>102</v>
      </c>
      <c r="L17" s="52"/>
      <c r="N17" s="21"/>
    </row>
    <row r="18" spans="1:14" ht="20.25" customHeight="1" x14ac:dyDescent="0.25">
      <c r="A18" s="74" t="s">
        <v>28</v>
      </c>
      <c r="B18" s="74"/>
      <c r="C18" s="74"/>
      <c r="D18" s="74"/>
      <c r="E18" s="74"/>
      <c r="F18" s="74"/>
      <c r="G18" s="74"/>
      <c r="H18" s="74"/>
      <c r="I18" s="74"/>
      <c r="J18" s="55">
        <f>-J17*0.1</f>
        <v>-7000</v>
      </c>
      <c r="K18" s="15"/>
      <c r="L18" s="16"/>
    </row>
    <row r="19" spans="1:14" ht="20.25" customHeight="1" x14ac:dyDescent="0.25">
      <c r="A19" s="75" t="s">
        <v>29</v>
      </c>
      <c r="B19" s="76"/>
      <c r="C19" s="76"/>
      <c r="D19" s="76"/>
      <c r="E19" s="76"/>
      <c r="F19" s="76"/>
      <c r="G19" s="76"/>
      <c r="H19" s="76"/>
      <c r="I19" s="77"/>
      <c r="J19" s="19">
        <f>SUM(J17:J18)</f>
        <v>63000</v>
      </c>
      <c r="K19" s="15"/>
      <c r="L19" s="16"/>
      <c r="M19" s="21"/>
      <c r="N19" s="21"/>
    </row>
    <row r="20" spans="1:14" ht="7.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8" t="s">
        <v>34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4" ht="10.5" customHeight="1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  <row r="24" spans="1:14" x14ac:dyDescent="0.25">
      <c r="F24" s="21"/>
      <c r="H24" s="21"/>
    </row>
    <row r="25" spans="1:14" x14ac:dyDescent="0.25">
      <c r="F25" s="21"/>
      <c r="H25" s="21"/>
    </row>
    <row r="26" spans="1:14" x14ac:dyDescent="0.25">
      <c r="H26" s="21"/>
    </row>
  </sheetData>
  <mergeCells count="12">
    <mergeCell ref="A22:L22"/>
    <mergeCell ref="A4:L4"/>
    <mergeCell ref="C6:I6"/>
    <mergeCell ref="J6:K6"/>
    <mergeCell ref="F7:L7"/>
    <mergeCell ref="A9:L9"/>
    <mergeCell ref="A10:L10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L18" sqref="L18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.7109375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8" t="s">
        <v>103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6" ht="6" customHeight="1" x14ac:dyDescent="0.3">
      <c r="E5" s="5"/>
      <c r="I5" s="5"/>
    </row>
    <row r="6" spans="1:16" ht="18.75" customHeight="1" x14ac:dyDescent="0.4">
      <c r="C6" s="69" t="s">
        <v>15</v>
      </c>
      <c r="D6" s="69"/>
      <c r="E6" s="69"/>
      <c r="F6" s="69"/>
      <c r="G6" s="69"/>
      <c r="H6" s="69"/>
      <c r="I6" s="69"/>
      <c r="J6" s="70" t="s">
        <v>16</v>
      </c>
      <c r="K6" s="70"/>
      <c r="L6" s="63"/>
    </row>
    <row r="7" spans="1:16" ht="18.75" x14ac:dyDescent="0.3">
      <c r="D7" s="63" t="s">
        <v>17</v>
      </c>
      <c r="E7" s="63"/>
      <c r="F7" s="71" t="s">
        <v>27</v>
      </c>
      <c r="G7" s="71"/>
      <c r="H7" s="71"/>
      <c r="I7" s="71"/>
      <c r="J7" s="71"/>
      <c r="K7" s="71"/>
      <c r="L7" s="71"/>
    </row>
    <row r="8" spans="1:16" ht="4.5" customHeight="1" x14ac:dyDescent="0.3">
      <c r="A8" s="4"/>
      <c r="D8" s="63"/>
      <c r="E8" s="63"/>
      <c r="F8" s="63"/>
      <c r="G8" s="63"/>
      <c r="H8" s="63"/>
      <c r="I8" s="63"/>
      <c r="J8" s="63"/>
      <c r="K8" s="64"/>
      <c r="L8" s="64"/>
    </row>
    <row r="9" spans="1:16" ht="18.75" customHeight="1" x14ac:dyDescent="0.3">
      <c r="A9" s="70" t="s">
        <v>35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</row>
    <row r="10" spans="1:16" ht="18.75" customHeight="1" x14ac:dyDescent="0.3">
      <c r="A10" s="70" t="s">
        <v>36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N10" s="21"/>
    </row>
    <row r="11" spans="1:16" ht="6.75" customHeight="1" x14ac:dyDescent="0.3">
      <c r="K11" s="72"/>
      <c r="L11" s="72"/>
    </row>
    <row r="12" spans="1:16" x14ac:dyDescent="0.25">
      <c r="A12" s="6" t="s">
        <v>0</v>
      </c>
      <c r="B12" s="2" t="s">
        <v>1</v>
      </c>
      <c r="C12" s="6" t="s">
        <v>10</v>
      </c>
      <c r="D12" s="43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62</v>
      </c>
      <c r="C13" s="1" t="s">
        <v>18</v>
      </c>
      <c r="D13" s="44">
        <v>88766734</v>
      </c>
      <c r="E13" s="12">
        <v>35000</v>
      </c>
      <c r="F13" s="3">
        <v>50500</v>
      </c>
      <c r="G13" s="3">
        <v>10500</v>
      </c>
      <c r="H13" s="12">
        <v>35000</v>
      </c>
      <c r="I13" s="12"/>
      <c r="J13" s="12">
        <f>SUM(H13:I13)</f>
        <v>35000</v>
      </c>
      <c r="K13" s="18" t="s">
        <v>104</v>
      </c>
      <c r="L13" s="27" t="s">
        <v>91</v>
      </c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122500</v>
      </c>
      <c r="G14" s="3">
        <v>17500</v>
      </c>
      <c r="H14" s="3">
        <v>35000</v>
      </c>
      <c r="I14" s="3">
        <v>15000</v>
      </c>
      <c r="J14" s="12">
        <f t="shared" ref="J14:J16" si="0">SUM(H14:I14)</f>
        <v>50000</v>
      </c>
      <c r="K14" s="18" t="s">
        <v>105</v>
      </c>
      <c r="L14" s="22" t="s">
        <v>61</v>
      </c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295200</v>
      </c>
      <c r="G15" s="12">
        <v>65200</v>
      </c>
      <c r="H15" s="3">
        <v>35000</v>
      </c>
      <c r="I15" s="12"/>
      <c r="J15" s="12">
        <f t="shared" si="0"/>
        <v>35000</v>
      </c>
      <c r="K15" s="18" t="s">
        <v>108</v>
      </c>
      <c r="L15" s="27" t="s">
        <v>41</v>
      </c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>
        <v>35000</v>
      </c>
      <c r="I16" s="12"/>
      <c r="J16" s="12">
        <f t="shared" si="0"/>
        <v>35000</v>
      </c>
      <c r="K16" s="18" t="s">
        <v>107</v>
      </c>
      <c r="L16" s="20" t="s">
        <v>106</v>
      </c>
      <c r="N16" s="23"/>
      <c r="O16" s="24"/>
      <c r="P16" s="23"/>
    </row>
    <row r="17" spans="1:14" ht="20.25" customHeight="1" x14ac:dyDescent="0.3">
      <c r="A17" s="73" t="s">
        <v>6</v>
      </c>
      <c r="B17" s="73"/>
      <c r="C17" s="73"/>
      <c r="D17" s="73"/>
      <c r="E17" s="19">
        <f t="shared" ref="E17:I17" si="1">SUM(E13:E16)</f>
        <v>140000</v>
      </c>
      <c r="F17" s="19">
        <f t="shared" si="1"/>
        <v>468200</v>
      </c>
      <c r="G17" s="19">
        <f t="shared" si="1"/>
        <v>98700</v>
      </c>
      <c r="H17" s="19">
        <f t="shared" si="1"/>
        <v>140000</v>
      </c>
      <c r="I17" s="19">
        <f t="shared" si="1"/>
        <v>15000</v>
      </c>
      <c r="J17" s="19">
        <f>SUM(J13:J16)</f>
        <v>155000</v>
      </c>
      <c r="K17" s="18" t="s">
        <v>109</v>
      </c>
      <c r="L17" s="52" t="s">
        <v>40</v>
      </c>
      <c r="N17" s="21"/>
    </row>
    <row r="18" spans="1:14" ht="20.25" customHeight="1" x14ac:dyDescent="0.25">
      <c r="A18" s="74" t="s">
        <v>28</v>
      </c>
      <c r="B18" s="74"/>
      <c r="C18" s="74"/>
      <c r="D18" s="74"/>
      <c r="E18" s="74"/>
      <c r="F18" s="74"/>
      <c r="G18" s="74"/>
      <c r="H18" s="74"/>
      <c r="I18" s="74"/>
      <c r="J18" s="55">
        <f>-J17*0.1</f>
        <v>-15500</v>
      </c>
      <c r="K18" s="15"/>
      <c r="L18" s="16"/>
    </row>
    <row r="19" spans="1:14" ht="20.25" customHeight="1" x14ac:dyDescent="0.25">
      <c r="A19" s="75" t="s">
        <v>29</v>
      </c>
      <c r="B19" s="76"/>
      <c r="C19" s="76"/>
      <c r="D19" s="76"/>
      <c r="E19" s="76"/>
      <c r="F19" s="76"/>
      <c r="G19" s="76"/>
      <c r="H19" s="76"/>
      <c r="I19" s="77"/>
      <c r="J19" s="19">
        <f>SUM(J17:J18)</f>
        <v>139500</v>
      </c>
      <c r="K19" s="15"/>
      <c r="L19" s="16"/>
      <c r="M19" s="21"/>
      <c r="N19" s="21"/>
    </row>
    <row r="20" spans="1:14" ht="7.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8" t="s">
        <v>34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4" ht="10.5" customHeight="1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  <row r="24" spans="1:14" x14ac:dyDescent="0.25">
      <c r="F24" s="21"/>
      <c r="H24" s="21"/>
    </row>
    <row r="25" spans="1:14" x14ac:dyDescent="0.25">
      <c r="F25" s="21"/>
      <c r="H25" s="21"/>
    </row>
    <row r="26" spans="1:14" x14ac:dyDescent="0.25">
      <c r="H26" s="21"/>
    </row>
  </sheetData>
  <mergeCells count="12">
    <mergeCell ref="A22:L22"/>
    <mergeCell ref="A4:L4"/>
    <mergeCell ref="C6:I6"/>
    <mergeCell ref="J6:K6"/>
    <mergeCell ref="F7:L7"/>
    <mergeCell ref="A9:L9"/>
    <mergeCell ref="A10:L10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G24" sqref="G24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.42578125" customWidth="1"/>
    <col min="8" max="8" width="12" customWidth="1"/>
    <col min="9" max="9" width="9.42578125" customWidth="1"/>
    <col min="10" max="10" width="14.42578125" customWidth="1"/>
    <col min="11" max="11" width="7.7109375" customWidth="1"/>
    <col min="12" max="12" width="13.7109375" customWidth="1"/>
  </cols>
  <sheetData>
    <row r="1" spans="1:16" x14ac:dyDescent="0.25">
      <c r="A1" s="4" t="s">
        <v>11</v>
      </c>
    </row>
    <row r="2" spans="1:16" x14ac:dyDescent="0.25">
      <c r="A2" s="4" t="s">
        <v>12</v>
      </c>
    </row>
    <row r="3" spans="1:16" x14ac:dyDescent="0.25">
      <c r="A3" s="4" t="s">
        <v>13</v>
      </c>
    </row>
    <row r="4" spans="1:16" ht="23.25" x14ac:dyDescent="0.25">
      <c r="A4" s="68" t="s">
        <v>110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6" ht="6" customHeight="1" x14ac:dyDescent="0.3">
      <c r="E5" s="5"/>
      <c r="I5" s="5"/>
    </row>
    <row r="6" spans="1:16" ht="18.75" customHeight="1" x14ac:dyDescent="0.4">
      <c r="C6" s="69" t="s">
        <v>15</v>
      </c>
      <c r="D6" s="69"/>
      <c r="E6" s="69"/>
      <c r="F6" s="69"/>
      <c r="G6" s="69"/>
      <c r="H6" s="69"/>
      <c r="I6" s="69"/>
      <c r="J6" s="70" t="s">
        <v>16</v>
      </c>
      <c r="K6" s="70"/>
      <c r="L6" s="65"/>
    </row>
    <row r="7" spans="1:16" ht="18.75" x14ac:dyDescent="0.3">
      <c r="D7" s="65" t="s">
        <v>17</v>
      </c>
      <c r="E7" s="65"/>
      <c r="F7" s="71" t="s">
        <v>27</v>
      </c>
      <c r="G7" s="71"/>
      <c r="H7" s="71"/>
      <c r="I7" s="71"/>
      <c r="J7" s="71"/>
      <c r="K7" s="71"/>
      <c r="L7" s="71"/>
    </row>
    <row r="8" spans="1:16" ht="4.5" customHeight="1" x14ac:dyDescent="0.3">
      <c r="A8" s="4"/>
      <c r="D8" s="65"/>
      <c r="E8" s="65"/>
      <c r="F8" s="65"/>
      <c r="G8" s="65"/>
      <c r="H8" s="65"/>
      <c r="I8" s="65"/>
      <c r="J8" s="65"/>
      <c r="K8" s="66"/>
      <c r="L8" s="66"/>
    </row>
    <row r="9" spans="1:16" ht="18.75" customHeight="1" x14ac:dyDescent="0.3">
      <c r="A9" s="70" t="s">
        <v>35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</row>
    <row r="10" spans="1:16" ht="18.75" customHeight="1" x14ac:dyDescent="0.3">
      <c r="A10" s="70" t="s">
        <v>36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N10" s="21"/>
    </row>
    <row r="11" spans="1:16" ht="6.75" customHeight="1" x14ac:dyDescent="0.3">
      <c r="K11" s="72"/>
      <c r="L11" s="72"/>
    </row>
    <row r="12" spans="1:16" x14ac:dyDescent="0.25">
      <c r="A12" s="6" t="s">
        <v>0</v>
      </c>
      <c r="B12" s="2" t="s">
        <v>1</v>
      </c>
      <c r="C12" s="6" t="s">
        <v>10</v>
      </c>
      <c r="D12" s="43" t="s">
        <v>9</v>
      </c>
      <c r="E12" s="2" t="s">
        <v>2</v>
      </c>
      <c r="F12" s="2" t="s">
        <v>3</v>
      </c>
      <c r="G12" s="2" t="s">
        <v>22</v>
      </c>
      <c r="H12" s="10" t="s">
        <v>8</v>
      </c>
      <c r="I12" s="2" t="s">
        <v>5</v>
      </c>
      <c r="J12" s="9" t="s">
        <v>4</v>
      </c>
      <c r="K12" s="2" t="s">
        <v>7</v>
      </c>
      <c r="L12" s="9" t="s">
        <v>14</v>
      </c>
    </row>
    <row r="13" spans="1:16" ht="15.75" x14ac:dyDescent="0.25">
      <c r="A13" s="25">
        <v>1</v>
      </c>
      <c r="B13" s="31" t="s">
        <v>62</v>
      </c>
      <c r="C13" s="1" t="s">
        <v>18</v>
      </c>
      <c r="D13" s="44">
        <v>88766734</v>
      </c>
      <c r="E13" s="12">
        <v>35000</v>
      </c>
      <c r="F13" s="3">
        <v>50500</v>
      </c>
      <c r="G13" s="3">
        <v>10500</v>
      </c>
      <c r="H13" s="12"/>
      <c r="I13" s="12"/>
      <c r="J13" s="12"/>
      <c r="K13" s="18"/>
      <c r="L13" s="27"/>
      <c r="N13" s="14"/>
      <c r="O13" s="14"/>
      <c r="P13" s="23"/>
    </row>
    <row r="14" spans="1:16" ht="15.75" x14ac:dyDescent="0.25">
      <c r="A14" s="25">
        <v>2</v>
      </c>
      <c r="B14" s="31" t="s">
        <v>32</v>
      </c>
      <c r="C14" s="1" t="s">
        <v>19</v>
      </c>
      <c r="D14" s="7" t="s">
        <v>33</v>
      </c>
      <c r="E14" s="3">
        <v>35000</v>
      </c>
      <c r="F14" s="3">
        <v>114600</v>
      </c>
      <c r="G14" s="3">
        <v>94100</v>
      </c>
      <c r="H14" s="3"/>
      <c r="I14" s="3"/>
      <c r="J14" s="12"/>
      <c r="K14" s="18"/>
      <c r="L14" s="22"/>
      <c r="N14" s="23"/>
      <c r="O14" s="23"/>
      <c r="P14" s="23"/>
    </row>
    <row r="15" spans="1:16" ht="18" customHeight="1" x14ac:dyDescent="0.25">
      <c r="A15" s="25">
        <v>3</v>
      </c>
      <c r="B15" s="31" t="s">
        <v>23</v>
      </c>
      <c r="C15" s="1" t="s">
        <v>21</v>
      </c>
      <c r="D15" s="11" t="s">
        <v>24</v>
      </c>
      <c r="E15" s="12">
        <v>35000</v>
      </c>
      <c r="F15" s="12">
        <v>298700</v>
      </c>
      <c r="G15" s="12">
        <v>68700</v>
      </c>
      <c r="H15" s="3"/>
      <c r="I15" s="12"/>
      <c r="J15" s="12"/>
      <c r="K15" s="18"/>
      <c r="L15" s="27"/>
      <c r="N15" s="24"/>
      <c r="O15" s="23"/>
      <c r="P15" s="23"/>
    </row>
    <row r="16" spans="1:16" ht="18" customHeight="1" x14ac:dyDescent="0.25">
      <c r="A16" s="25">
        <v>4</v>
      </c>
      <c r="B16" s="31" t="s">
        <v>25</v>
      </c>
      <c r="C16" s="1" t="s">
        <v>20</v>
      </c>
      <c r="D16" s="7" t="s">
        <v>37</v>
      </c>
      <c r="E16" s="12">
        <v>35000</v>
      </c>
      <c r="F16" s="12"/>
      <c r="G16" s="12">
        <v>5500</v>
      </c>
      <c r="H16" s="12"/>
      <c r="I16" s="12"/>
      <c r="J16" s="12"/>
      <c r="K16" s="18" t="s">
        <v>107</v>
      </c>
      <c r="L16" s="20" t="s">
        <v>106</v>
      </c>
      <c r="N16" s="23"/>
      <c r="O16" s="24"/>
      <c r="P16" s="23"/>
    </row>
    <row r="17" spans="1:14" ht="20.25" customHeight="1" x14ac:dyDescent="0.3">
      <c r="A17" s="73" t="s">
        <v>6</v>
      </c>
      <c r="B17" s="73"/>
      <c r="C17" s="73"/>
      <c r="D17" s="73"/>
      <c r="E17" s="19">
        <f t="shared" ref="E17:I17" si="0">SUM(E13:E16)</f>
        <v>140000</v>
      </c>
      <c r="F17" s="19">
        <f t="shared" si="0"/>
        <v>463800</v>
      </c>
      <c r="G17" s="26">
        <f t="shared" si="0"/>
        <v>178800</v>
      </c>
      <c r="H17" s="19"/>
      <c r="I17" s="19"/>
      <c r="J17" s="19"/>
      <c r="K17" s="18"/>
      <c r="L17" s="52"/>
      <c r="N17" s="21"/>
    </row>
    <row r="18" spans="1:14" ht="20.25" customHeight="1" x14ac:dyDescent="0.25">
      <c r="A18" s="74" t="s">
        <v>28</v>
      </c>
      <c r="B18" s="74"/>
      <c r="C18" s="74"/>
      <c r="D18" s="74"/>
      <c r="E18" s="74"/>
      <c r="F18" s="74"/>
      <c r="G18" s="74"/>
      <c r="H18" s="74"/>
      <c r="I18" s="74"/>
      <c r="J18" s="55"/>
      <c r="K18" s="15"/>
      <c r="L18" s="16"/>
    </row>
    <row r="19" spans="1:14" ht="20.25" customHeight="1" x14ac:dyDescent="0.25">
      <c r="A19" s="75" t="s">
        <v>29</v>
      </c>
      <c r="B19" s="76"/>
      <c r="C19" s="76"/>
      <c r="D19" s="76"/>
      <c r="E19" s="76"/>
      <c r="F19" s="76"/>
      <c r="G19" s="76"/>
      <c r="H19" s="76"/>
      <c r="I19" s="77"/>
      <c r="J19" s="19"/>
      <c r="K19" s="15"/>
      <c r="L19" s="16"/>
      <c r="M19" s="21"/>
      <c r="N19" s="21"/>
    </row>
    <row r="20" spans="1:14" ht="7.5" customHeight="1" x14ac:dyDescent="0.25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5"/>
      <c r="L20" s="16"/>
      <c r="M20" s="21"/>
    </row>
    <row r="21" spans="1:14" ht="15" customHeight="1" x14ac:dyDescent="0.25">
      <c r="A21" s="78" t="s">
        <v>34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4" ht="10.5" customHeight="1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  <row r="23" spans="1:14" x14ac:dyDescent="0.25">
      <c r="H23" s="21"/>
    </row>
    <row r="24" spans="1:14" x14ac:dyDescent="0.25">
      <c r="F24" s="21"/>
      <c r="H24" s="21"/>
    </row>
    <row r="25" spans="1:14" x14ac:dyDescent="0.25">
      <c r="F25" s="21"/>
      <c r="H25" s="21"/>
    </row>
    <row r="26" spans="1:14" x14ac:dyDescent="0.25">
      <c r="H26" s="21"/>
    </row>
  </sheetData>
  <mergeCells count="12">
    <mergeCell ref="K11:L11"/>
    <mergeCell ref="A17:D17"/>
    <mergeCell ref="A18:I18"/>
    <mergeCell ref="A19:I19"/>
    <mergeCell ref="A21:L21"/>
    <mergeCell ref="A22:L22"/>
    <mergeCell ref="A4:L4"/>
    <mergeCell ref="C6:I6"/>
    <mergeCell ref="J6:K6"/>
    <mergeCell ref="F7:L7"/>
    <mergeCell ref="A9:L9"/>
    <mergeCell ref="A10:L10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DECEMBRE 2019</vt:lpstr>
      <vt:lpstr>JANVIER 2020</vt:lpstr>
      <vt:lpstr>FEVRIER 20</vt:lpstr>
      <vt:lpstr>MARS 2020</vt:lpstr>
      <vt:lpstr>AVRIL 2020</vt:lpstr>
      <vt:lpstr>MAI 2020</vt:lpstr>
      <vt:lpstr>JUIN 2020</vt:lpstr>
      <vt:lpstr>JUILLET 2020</vt:lpstr>
      <vt:lpstr>AOUT 2020</vt:lpstr>
      <vt:lpstr>SEPTEMBRE 2020</vt:lpstr>
      <vt:lpstr>OCTOBRE 2020</vt:lpstr>
      <vt:lpstr>NOVEMBRE 2020</vt:lpstr>
      <vt:lpstr>DECEMBRE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gouro</cp:lastModifiedBy>
  <cp:lastPrinted>2020-11-23T08:49:05Z</cp:lastPrinted>
  <dcterms:created xsi:type="dcterms:W3CDTF">2013-02-10T07:37:00Z</dcterms:created>
  <dcterms:modified xsi:type="dcterms:W3CDTF">2020-11-23T08:49:40Z</dcterms:modified>
</cp:coreProperties>
</file>