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20\PROPRIETAIRES\FOFANA KOURANIMA\FICHE D ENCAISSEMENT\"/>
    </mc:Choice>
  </mc:AlternateContent>
  <bookViews>
    <workbookView xWindow="240" yWindow="45" windowWidth="19440" windowHeight="7995" tabRatio="603" firstSheet="18" activeTab="26"/>
  </bookViews>
  <sheets>
    <sheet name="IMPOT 2018" sheetId="46" r:id="rId1"/>
    <sheet name="IMPOT ACADEMIE" sheetId="24" r:id="rId2"/>
    <sheet name="DECEMBRE  2018" sheetId="79" r:id="rId3"/>
    <sheet name="JANVIER 2019" sheetId="81" r:id="rId4"/>
    <sheet name="FEVRIER 2019" sheetId="84" r:id="rId5"/>
    <sheet name="MARS 2019" sheetId="85" r:id="rId6"/>
    <sheet name="AVRIL 2019" sheetId="86" r:id="rId7"/>
    <sheet name="MAI 2019" sheetId="87" r:id="rId8"/>
    <sheet name="JUIN 2019" sheetId="88" r:id="rId9"/>
    <sheet name="JUILLET 2019" sheetId="90" r:id="rId10"/>
    <sheet name="AOUT 2019" sheetId="89" r:id="rId11"/>
    <sheet name="SEPTEMBRE 2019" sheetId="91" r:id="rId12"/>
    <sheet name="OCTOBRE 2019" sheetId="92" r:id="rId13"/>
    <sheet name="NOVEMBRE 2019" sheetId="93" r:id="rId14"/>
    <sheet name="DECEMBRE 2019" sheetId="94" r:id="rId15"/>
    <sheet name="JANVIER 2020" sheetId="95" r:id="rId16"/>
    <sheet name="FEVRIER 2020" sheetId="96" r:id="rId17"/>
    <sheet name="MARS 2020" sheetId="97" r:id="rId18"/>
    <sheet name="AVRIL 2020" sheetId="98" r:id="rId19"/>
    <sheet name="MAI 2020" sheetId="99" r:id="rId20"/>
    <sheet name="JUIN 2020" sheetId="100" r:id="rId21"/>
    <sheet name="JUILLET 2020" sheetId="101" r:id="rId22"/>
    <sheet name="AOUT 2020" sheetId="102" r:id="rId23"/>
    <sheet name="SEPTEMBRE 2020" sheetId="103" r:id="rId24"/>
    <sheet name="OCTOBRE 2020" sheetId="104" r:id="rId25"/>
    <sheet name="NOVEMBRE 2020" sheetId="105" r:id="rId26"/>
    <sheet name="DECEMBRE 2020" sheetId="106" r:id="rId27"/>
  </sheets>
  <calcPr calcId="152511"/>
</workbook>
</file>

<file path=xl/calcChain.xml><?xml version="1.0" encoding="utf-8"?>
<calcChain xmlns="http://schemas.openxmlformats.org/spreadsheetml/2006/main">
  <c r="H24" i="106" l="1"/>
  <c r="I24" i="106"/>
  <c r="J24" i="106"/>
  <c r="J23" i="106"/>
  <c r="J22" i="106"/>
  <c r="J9" i="106"/>
  <c r="J10" i="106"/>
  <c r="J11" i="106"/>
  <c r="J12" i="106"/>
  <c r="J13" i="106"/>
  <c r="J14" i="106"/>
  <c r="J15" i="106"/>
  <c r="J16" i="106"/>
  <c r="J17" i="106"/>
  <c r="J18" i="106"/>
  <c r="J19" i="106"/>
  <c r="J20" i="106"/>
  <c r="J8" i="106"/>
  <c r="G24" i="106" l="1"/>
  <c r="F24" i="106"/>
  <c r="E24" i="106"/>
  <c r="H24" i="105"/>
  <c r="I24" i="105"/>
  <c r="J9" i="105"/>
  <c r="J10" i="105"/>
  <c r="J11" i="105"/>
  <c r="J12" i="105"/>
  <c r="J13" i="105"/>
  <c r="J14" i="105"/>
  <c r="J15" i="105"/>
  <c r="J16" i="105"/>
  <c r="J17" i="105"/>
  <c r="J18" i="105"/>
  <c r="J19" i="105"/>
  <c r="J20" i="105"/>
  <c r="J21" i="105"/>
  <c r="J22" i="105"/>
  <c r="J23" i="105"/>
  <c r="J8" i="105"/>
  <c r="J24" i="105" l="1"/>
  <c r="F24" i="105"/>
  <c r="G24" i="105"/>
  <c r="E24" i="105"/>
  <c r="J9" i="104"/>
  <c r="J10" i="104"/>
  <c r="J11" i="104"/>
  <c r="J12" i="104"/>
  <c r="J13" i="104"/>
  <c r="J14" i="104"/>
  <c r="J15" i="104"/>
  <c r="J16" i="104"/>
  <c r="J17" i="104"/>
  <c r="J18" i="104"/>
  <c r="J19" i="104"/>
  <c r="J21" i="104"/>
  <c r="J22" i="104"/>
  <c r="J8" i="104"/>
  <c r="H23" i="104" l="1"/>
  <c r="I23" i="104"/>
  <c r="J23" i="104" l="1"/>
  <c r="E23" i="104"/>
  <c r="G23" i="104"/>
  <c r="F23" i="104"/>
  <c r="J9" i="103"/>
  <c r="J10" i="103"/>
  <c r="J11" i="103"/>
  <c r="J12" i="103"/>
  <c r="J13" i="103"/>
  <c r="J14" i="103"/>
  <c r="J15" i="103"/>
  <c r="J16" i="103"/>
  <c r="J17" i="103"/>
  <c r="J18" i="103"/>
  <c r="J20" i="103"/>
  <c r="J8" i="103"/>
  <c r="H21" i="103"/>
  <c r="I21" i="103"/>
  <c r="J21" i="103" l="1"/>
  <c r="G21" i="103"/>
  <c r="F21" i="103"/>
  <c r="E21" i="103"/>
  <c r="H22" i="102" l="1"/>
  <c r="I22" i="102"/>
  <c r="J9" i="102"/>
  <c r="J10" i="102"/>
  <c r="J11" i="102"/>
  <c r="J12" i="102"/>
  <c r="J13" i="102"/>
  <c r="J14" i="102"/>
  <c r="J15" i="102"/>
  <c r="J16" i="102"/>
  <c r="J17" i="102"/>
  <c r="J21" i="102"/>
  <c r="J8" i="102"/>
  <c r="J22" i="102" l="1"/>
  <c r="G22" i="102"/>
  <c r="F22" i="102"/>
  <c r="E22" i="102"/>
  <c r="H22" i="101" l="1"/>
  <c r="I22" i="101"/>
  <c r="J21" i="101"/>
  <c r="J9" i="101"/>
  <c r="J10" i="101"/>
  <c r="J11" i="101"/>
  <c r="J12" i="101"/>
  <c r="J13" i="101"/>
  <c r="J14" i="101"/>
  <c r="J15" i="101"/>
  <c r="J16" i="101"/>
  <c r="J18" i="101"/>
  <c r="J8" i="101"/>
  <c r="J22" i="101" l="1"/>
  <c r="G22" i="101"/>
  <c r="F22" i="101"/>
  <c r="E22" i="101"/>
  <c r="J19" i="101"/>
  <c r="H22" i="100" l="1"/>
  <c r="I22" i="100"/>
  <c r="J21" i="100"/>
  <c r="J9" i="100"/>
  <c r="J10" i="100"/>
  <c r="J11" i="100"/>
  <c r="J12" i="100"/>
  <c r="J13" i="100"/>
  <c r="J14" i="100"/>
  <c r="J15" i="100"/>
  <c r="J16" i="100"/>
  <c r="J17" i="100"/>
  <c r="J18" i="100"/>
  <c r="J19" i="100"/>
  <c r="J8" i="100"/>
  <c r="J22" i="100" l="1"/>
  <c r="G22" i="100"/>
  <c r="F22" i="100"/>
  <c r="E22" i="100"/>
  <c r="H22" i="99" l="1"/>
  <c r="I22" i="99"/>
  <c r="J21" i="99"/>
  <c r="J9" i="99"/>
  <c r="J10" i="99"/>
  <c r="J11" i="99"/>
  <c r="J12" i="99"/>
  <c r="J13" i="99"/>
  <c r="J14" i="99"/>
  <c r="J15" i="99"/>
  <c r="J16" i="99"/>
  <c r="J17" i="99"/>
  <c r="J18" i="99"/>
  <c r="J19" i="99"/>
  <c r="J8" i="99"/>
  <c r="J22" i="99" l="1"/>
  <c r="G22" i="99"/>
  <c r="F22" i="99"/>
  <c r="E22" i="99"/>
  <c r="H22" i="98"/>
  <c r="I22" i="98"/>
  <c r="J19" i="98"/>
  <c r="J20" i="98"/>
  <c r="J21" i="98"/>
  <c r="J9" i="98"/>
  <c r="J10" i="98"/>
  <c r="J11" i="98"/>
  <c r="J12" i="98"/>
  <c r="J13" i="98"/>
  <c r="J14" i="98"/>
  <c r="J15" i="98"/>
  <c r="J16" i="98"/>
  <c r="J17" i="98"/>
  <c r="J18" i="98"/>
  <c r="J8" i="98"/>
  <c r="J22" i="98" l="1"/>
  <c r="J22" i="97"/>
  <c r="J24" i="97"/>
  <c r="I22" i="97" l="1"/>
  <c r="G22" i="98"/>
  <c r="F22" i="98"/>
  <c r="E22" i="98"/>
  <c r="H22" i="97"/>
  <c r="J9" i="97"/>
  <c r="J10" i="97"/>
  <c r="J11" i="97"/>
  <c r="J12" i="97"/>
  <c r="J13" i="97"/>
  <c r="J14" i="97"/>
  <c r="J15" i="97"/>
  <c r="J16" i="97"/>
  <c r="J17" i="97"/>
  <c r="J19" i="97"/>
  <c r="J21" i="97"/>
  <c r="J8" i="97"/>
  <c r="G22" i="97" l="1"/>
  <c r="F22" i="97"/>
  <c r="E22" i="97"/>
  <c r="H22" i="96"/>
  <c r="I22" i="96"/>
  <c r="J22" i="96"/>
  <c r="J9" i="96"/>
  <c r="J10" i="96"/>
  <c r="J11" i="96"/>
  <c r="J12" i="96"/>
  <c r="J13" i="96"/>
  <c r="J14" i="96"/>
  <c r="J15" i="96"/>
  <c r="J16" i="96"/>
  <c r="J17" i="96"/>
  <c r="J18" i="96"/>
  <c r="J19" i="96"/>
  <c r="J20" i="96"/>
  <c r="J21" i="96"/>
  <c r="G22" i="96" l="1"/>
  <c r="F22" i="96"/>
  <c r="E22" i="96"/>
  <c r="F22" i="95" l="1"/>
  <c r="G22" i="95"/>
  <c r="H22" i="95"/>
  <c r="I22" i="95"/>
  <c r="J21" i="95"/>
  <c r="J9" i="95"/>
  <c r="J10" i="95"/>
  <c r="J11" i="95"/>
  <c r="J12" i="95"/>
  <c r="J13" i="95"/>
  <c r="J14" i="95"/>
  <c r="J15" i="95"/>
  <c r="J16" i="95"/>
  <c r="J17" i="95"/>
  <c r="J18" i="95"/>
  <c r="J19" i="95"/>
  <c r="J8" i="95"/>
  <c r="J22" i="95" s="1"/>
  <c r="J22" i="93" l="1"/>
  <c r="F22" i="94" l="1"/>
  <c r="G22" i="94"/>
  <c r="H22" i="94"/>
  <c r="I22" i="94"/>
  <c r="E22" i="94"/>
  <c r="J21" i="94"/>
  <c r="E22" i="95" l="1"/>
  <c r="J25" i="94"/>
  <c r="J14" i="94"/>
  <c r="J15" i="94"/>
  <c r="J9" i="94"/>
  <c r="J10" i="94"/>
  <c r="J11" i="94"/>
  <c r="J12" i="94"/>
  <c r="J16" i="94"/>
  <c r="J17" i="94"/>
  <c r="J18" i="94"/>
  <c r="J22" i="94" s="1"/>
  <c r="J19" i="94"/>
  <c r="J20" i="94"/>
  <c r="J8" i="94"/>
  <c r="J9" i="93" l="1"/>
  <c r="J10" i="93"/>
  <c r="J11" i="93"/>
  <c r="J12" i="93"/>
  <c r="J13" i="93"/>
  <c r="J15" i="93"/>
  <c r="J16" i="93"/>
  <c r="J17" i="93"/>
  <c r="J18" i="93"/>
  <c r="J19" i="93"/>
  <c r="J20" i="93"/>
  <c r="J21" i="93"/>
  <c r="J8" i="93"/>
  <c r="J24" i="93"/>
  <c r="I22" i="93"/>
  <c r="H22" i="93"/>
  <c r="G22" i="93"/>
  <c r="F22" i="93"/>
  <c r="E22" i="93"/>
  <c r="J13" i="92"/>
  <c r="J9" i="92" l="1"/>
  <c r="J10" i="92"/>
  <c r="J11" i="92"/>
  <c r="J12" i="92"/>
  <c r="J14" i="92"/>
  <c r="J15" i="92"/>
  <c r="J20" i="92"/>
  <c r="J17" i="92"/>
  <c r="J18" i="92"/>
  <c r="J19" i="92"/>
  <c r="J8" i="92"/>
  <c r="J21" i="92" l="1"/>
  <c r="J9" i="90"/>
  <c r="J10" i="90"/>
  <c r="J11" i="90"/>
  <c r="J12" i="90"/>
  <c r="J13" i="90"/>
  <c r="J14" i="90"/>
  <c r="J15" i="90"/>
  <c r="J16" i="90"/>
  <c r="J8" i="90"/>
  <c r="H21" i="92" l="1"/>
  <c r="I21" i="92"/>
  <c r="F20" i="91"/>
  <c r="G20" i="91"/>
  <c r="H20" i="91"/>
  <c r="I20" i="91"/>
  <c r="J20" i="91"/>
  <c r="J23" i="92"/>
  <c r="G21" i="92"/>
  <c r="F21" i="92"/>
  <c r="E21" i="92"/>
  <c r="E20" i="91"/>
  <c r="J17" i="91"/>
  <c r="E20" i="89" l="1"/>
  <c r="J8" i="91" l="1"/>
  <c r="J9" i="91"/>
  <c r="J13" i="91" l="1"/>
  <c r="J12" i="91"/>
  <c r="J11" i="91"/>
  <c r="J10" i="91"/>
  <c r="I20" i="89" l="1"/>
  <c r="H20" i="89"/>
  <c r="G20" i="89"/>
  <c r="F20" i="89"/>
  <c r="J17" i="89"/>
  <c r="J16" i="89"/>
  <c r="J15" i="89"/>
  <c r="J13" i="89"/>
  <c r="J12" i="89"/>
  <c r="J11" i="89"/>
  <c r="J10" i="89"/>
  <c r="J9" i="89"/>
  <c r="J8" i="89"/>
  <c r="E18" i="90"/>
  <c r="F18" i="90"/>
  <c r="G18" i="90"/>
  <c r="H18" i="90"/>
  <c r="J18" i="90"/>
  <c r="J20" i="89" l="1"/>
  <c r="H18" i="88"/>
  <c r="J18" i="88"/>
  <c r="G18" i="88" l="1"/>
  <c r="F18" i="88"/>
  <c r="E18" i="88"/>
  <c r="H18" i="87" l="1"/>
  <c r="I18" i="87"/>
  <c r="J18" i="87"/>
  <c r="J13" i="87" l="1"/>
  <c r="J10" i="87" l="1"/>
  <c r="J8" i="86" l="1"/>
  <c r="G18" i="87"/>
  <c r="F18" i="87"/>
  <c r="E18" i="87"/>
  <c r="I19" i="86" l="1"/>
  <c r="H19" i="86"/>
  <c r="J19" i="86"/>
  <c r="J16" i="86"/>
  <c r="J14" i="86"/>
  <c r="J13" i="86"/>
  <c r="J12" i="86"/>
  <c r="J10" i="86"/>
  <c r="J9" i="86"/>
  <c r="G19" i="86" l="1"/>
  <c r="F19" i="86"/>
  <c r="E19" i="86"/>
  <c r="J19" i="85" l="1"/>
  <c r="H19" i="85"/>
  <c r="J13" i="85"/>
  <c r="J12" i="85"/>
  <c r="J10" i="85"/>
  <c r="J8" i="85"/>
  <c r="F19" i="85" l="1"/>
  <c r="G19" i="85"/>
  <c r="E19" i="85" l="1"/>
  <c r="J19" i="84"/>
  <c r="I19" i="84"/>
  <c r="H19" i="84"/>
  <c r="J14" i="84"/>
  <c r="J9" i="84"/>
  <c r="J13" i="84"/>
  <c r="J12" i="84" l="1"/>
  <c r="J10" i="84"/>
  <c r="J8" i="84"/>
  <c r="F19" i="84" l="1"/>
  <c r="G19" i="84"/>
  <c r="J16" i="84"/>
  <c r="E19" i="84" l="1"/>
  <c r="I19" i="81" l="1"/>
  <c r="H19" i="81"/>
  <c r="J13" i="81"/>
  <c r="J12" i="81"/>
  <c r="J10" i="81"/>
  <c r="J8" i="81"/>
  <c r="J19" i="81" l="1"/>
  <c r="F19" i="81" l="1"/>
  <c r="G19" i="81"/>
  <c r="E19" i="81"/>
  <c r="I19" i="79" l="1"/>
  <c r="H19" i="79"/>
  <c r="G19" i="79"/>
  <c r="F19" i="79"/>
  <c r="E19" i="79"/>
  <c r="J18" i="79"/>
  <c r="J17" i="79"/>
  <c r="J16" i="79"/>
  <c r="J15" i="79"/>
  <c r="J14" i="79"/>
  <c r="J13" i="79"/>
  <c r="J12" i="79"/>
  <c r="J19" i="79" s="1"/>
  <c r="J11" i="79"/>
  <c r="J10" i="79"/>
  <c r="F37" i="46" l="1"/>
  <c r="F38" i="46" s="1"/>
</calcChain>
</file>

<file path=xl/sharedStrings.xml><?xml version="1.0" encoding="utf-8"?>
<sst xmlns="http://schemas.openxmlformats.org/spreadsheetml/2006/main" count="2077" uniqueCount="366">
  <si>
    <t>N°</t>
  </si>
  <si>
    <t>NOM &amp; PRENOMS</t>
  </si>
  <si>
    <t>LOYERS</t>
  </si>
  <si>
    <t>LOYERS NP</t>
  </si>
  <si>
    <t>MONTANTS PAYES</t>
  </si>
  <si>
    <t>ARRIERES</t>
  </si>
  <si>
    <t>TOTAL</t>
  </si>
  <si>
    <t>DATES</t>
  </si>
  <si>
    <t>LOYERS PAYES</t>
  </si>
  <si>
    <t>CONTACTS</t>
  </si>
  <si>
    <t>N° PORTE</t>
  </si>
  <si>
    <t>CABINET CONSEILS  ET DE GESTION IMMOBILIERE  (CCGIM) </t>
  </si>
  <si>
    <t>N° CC:9602847Q</t>
  </si>
  <si>
    <t>07 85 65 28 - 03 32 59 24 - 04 92 79 51</t>
  </si>
  <si>
    <t>LOT N° 1477 - ILOT 158</t>
  </si>
  <si>
    <t>Email:amadasta@yahoo.fr</t>
  </si>
  <si>
    <t xml:space="preserve">    FILLE FATOU : 07 11 53 84</t>
  </si>
  <si>
    <t xml:space="preserve">10 BP 799 ABIDJAN 10  </t>
  </si>
  <si>
    <t xml:space="preserve">EPOUSE IRIE BI GOUANIE </t>
  </si>
  <si>
    <t>M1</t>
  </si>
  <si>
    <t>M2</t>
  </si>
  <si>
    <t>Mme BROU AKE</t>
  </si>
  <si>
    <t>M3</t>
  </si>
  <si>
    <t>09241251</t>
  </si>
  <si>
    <t>Mme OULAÏ ODILE</t>
  </si>
  <si>
    <t>M4</t>
  </si>
  <si>
    <t>07678755</t>
  </si>
  <si>
    <t>RC1</t>
  </si>
  <si>
    <t>RC2</t>
  </si>
  <si>
    <t>AFFOUKOU MAHOUSSI DARIUS LEZIN DEDJI</t>
  </si>
  <si>
    <t>RC3</t>
  </si>
  <si>
    <t>RC4</t>
  </si>
  <si>
    <t>1D2</t>
  </si>
  <si>
    <t>N'DA KOUAKOU</t>
  </si>
  <si>
    <t>1G2</t>
  </si>
  <si>
    <t>1G3</t>
  </si>
  <si>
    <t>KOUAO AHUA SERGES</t>
  </si>
  <si>
    <t>1G4</t>
  </si>
  <si>
    <t xml:space="preserve">09987300 </t>
  </si>
  <si>
    <t>2D2</t>
  </si>
  <si>
    <t>2D3</t>
  </si>
  <si>
    <t>2D4</t>
  </si>
  <si>
    <t>3D1</t>
  </si>
  <si>
    <t>C2-F4</t>
  </si>
  <si>
    <t>3D2</t>
  </si>
  <si>
    <t>07595990</t>
  </si>
  <si>
    <t>M DIOMANDE LOSSENI</t>
  </si>
  <si>
    <t>57924621 - 02427607</t>
  </si>
  <si>
    <t>Observations</t>
  </si>
  <si>
    <t>M N'GUESSAN ZINIBA</t>
  </si>
  <si>
    <t>08511244-56073701</t>
  </si>
  <si>
    <t>ENFANT DIOMANDE LOSSENI</t>
  </si>
  <si>
    <t>57924621- 02427607</t>
  </si>
  <si>
    <t>1D1</t>
  </si>
  <si>
    <t>M FOFANA: 06 27 32 43 - 78 54 34 50</t>
  </si>
  <si>
    <t>BAH ALPHA</t>
  </si>
  <si>
    <t>AKA AKE HERMANCE</t>
  </si>
  <si>
    <t>09303686</t>
  </si>
  <si>
    <t>SOUMAÏLA 87 00 34 01</t>
  </si>
  <si>
    <t>AKE EDY STANISLAS HERVE</t>
  </si>
  <si>
    <t>04659202-41014912</t>
  </si>
  <si>
    <t>40445986-77784402</t>
  </si>
  <si>
    <t>TANOH N'DRI BERENGER</t>
  </si>
  <si>
    <t>47144460-03297692</t>
  </si>
  <si>
    <t>ETAT D'OCCUPATION : MOIS D'OCTOBRE 2016</t>
  </si>
  <si>
    <t>N° CC: N° CC:9602847Q</t>
  </si>
  <si>
    <t xml:space="preserve">LOT N°: </t>
  </si>
  <si>
    <t>FOFANA KASSIM</t>
  </si>
  <si>
    <t>41649106</t>
  </si>
  <si>
    <t>2G1</t>
  </si>
  <si>
    <t>N'DRI KOFFI ALEXIS</t>
  </si>
  <si>
    <t>2G2</t>
  </si>
  <si>
    <t>TOURE KOSSA BLE ERIC</t>
  </si>
  <si>
    <t>AR2</t>
  </si>
  <si>
    <t>GOUAL HAMED BEN I</t>
  </si>
  <si>
    <t>TRAORE VIE</t>
  </si>
  <si>
    <t>07184074</t>
  </si>
  <si>
    <t>N'DA KOUADIO</t>
  </si>
  <si>
    <t>3G1</t>
  </si>
  <si>
    <t>GUEDE AYMARD JEAN M</t>
  </si>
  <si>
    <t>2D1</t>
  </si>
  <si>
    <t>AR1</t>
  </si>
  <si>
    <t>ETAGE</t>
  </si>
  <si>
    <t>57636449</t>
  </si>
  <si>
    <t>40664537</t>
  </si>
  <si>
    <t>40126800</t>
  </si>
  <si>
    <t>RDC</t>
  </si>
  <si>
    <t xml:space="preserve">BENIE BI TRAYE ALAIN </t>
  </si>
  <si>
    <t>2ième</t>
  </si>
  <si>
    <t>1er ET</t>
  </si>
  <si>
    <t>3ième</t>
  </si>
  <si>
    <t>Nbre de Pièces</t>
  </si>
  <si>
    <t>Mme BROU AKE ROSINE</t>
  </si>
  <si>
    <t>3G2</t>
  </si>
  <si>
    <t>STUDIO</t>
  </si>
  <si>
    <t>CCGIM</t>
  </si>
  <si>
    <t>ESPECES</t>
  </si>
  <si>
    <t>BAH ALLASSANE</t>
  </si>
  <si>
    <t>PENALITES</t>
  </si>
  <si>
    <t>FOFANA MOUSSA</t>
  </si>
  <si>
    <t>AIKPA JEAN</t>
  </si>
  <si>
    <t>08131160-04671127</t>
  </si>
  <si>
    <t>08412622-43001639</t>
  </si>
  <si>
    <t>57924621-02427607</t>
  </si>
  <si>
    <t>YOPOUGON NIANGON LOKOA EXTENSION</t>
  </si>
  <si>
    <t>LOT N°: 1477 - ÎLOT 158</t>
  </si>
  <si>
    <t>Mme FOFANA KOURANIMA: 06 27 32 43 - 78 54 34 50</t>
  </si>
  <si>
    <t>NATURE DU LOCAL</t>
  </si>
  <si>
    <t>NATURE DE L'OCUPATION</t>
  </si>
  <si>
    <t>ENTREPOT DE GAZ</t>
  </si>
  <si>
    <t>LOCATAIRE</t>
  </si>
  <si>
    <t>08385976-09987300</t>
  </si>
  <si>
    <t>BOUTIQUE</t>
  </si>
  <si>
    <t>ATELIER DE COUTURE</t>
  </si>
  <si>
    <t>ATELIER DE COIFFURE</t>
  </si>
  <si>
    <t>APPARTEMENT</t>
  </si>
  <si>
    <t>BAIL GENDARMERIE</t>
  </si>
  <si>
    <t>VACANT</t>
  </si>
  <si>
    <t>09987300</t>
  </si>
  <si>
    <t>BAIL MARINE</t>
  </si>
  <si>
    <t>FOFANA MAMADOU</t>
  </si>
  <si>
    <t>FAMILLE PROPRIETAIRE</t>
  </si>
  <si>
    <t>BAIL POLICE</t>
  </si>
  <si>
    <t>DIOMANDE LOSSENY</t>
  </si>
  <si>
    <t>1G1</t>
  </si>
  <si>
    <t>TOTAL MENSUEL</t>
  </si>
  <si>
    <t>TOTAL ANNUEL</t>
  </si>
  <si>
    <t>ETAT D'OCCUPATION : MOIS D'OCTOBRE 2017</t>
  </si>
  <si>
    <t>DECLARATION FONCIERE ANNEE 2018</t>
  </si>
  <si>
    <t>ORANGE MONEY</t>
  </si>
  <si>
    <r>
      <rPr>
        <sz val="10"/>
        <color theme="1"/>
        <rFont val="Calibri"/>
        <family val="2"/>
        <scheme val="minor"/>
      </rPr>
      <t>Mme ADAM ROCHE</t>
    </r>
    <r>
      <rPr>
        <sz val="8"/>
        <color theme="1"/>
        <rFont val="Calibri"/>
        <family val="2"/>
        <scheme val="minor"/>
      </rPr>
      <t xml:space="preserve"> (MDL N'DA)</t>
    </r>
  </si>
  <si>
    <t>41629154-07332890</t>
  </si>
  <si>
    <t>M MA YANCHUN</t>
  </si>
  <si>
    <t>M IRIE BI CLEMENT</t>
  </si>
  <si>
    <t>07744211-44702857</t>
  </si>
  <si>
    <t xml:space="preserve">Mlle DIOMANDE KONIA </t>
  </si>
  <si>
    <t>78740950</t>
  </si>
  <si>
    <t>86377040</t>
  </si>
  <si>
    <t>Mlle DIOMANDE KONIA A PAYE DEUX MOIS D'AVANCE AOUT ET SEPTEMBRE 2018 LE 22 JUILLET 2018. DEBUT DES ENCAISSEMENTS LE 01 OCTOBRE 2018</t>
  </si>
  <si>
    <t>05/10/18</t>
  </si>
  <si>
    <t>Mlle AKOUSSAN GAÏZO INGRID MARLENE</t>
  </si>
  <si>
    <t>Mlle  COULIBALY KOLO MARTINE</t>
  </si>
  <si>
    <t>77352482</t>
  </si>
  <si>
    <t>06954628</t>
  </si>
  <si>
    <t>Mlle AKOUSSAN GAÏZO INGRID MARLENE  A PAYE DEUX MOIS D'AVANCE OCTOBRE ET NOVEMBRE 2018 LE 05 OCTOBRE 2018. DEBUT DES ENCAISSEMENTS LE 01 DECEMBRE 2018</t>
  </si>
  <si>
    <t>Mlle  COULIBALY KOLO MARTINE  A PAYE DEUX MOIS D'AVANCE OCTOBRE ET NOVEMBRE 2018 LE 05 OCTOBRE 2018. DEBUT DES ENCAISSEMENTS LE 01 DECEMBRE 2018</t>
  </si>
  <si>
    <t>ENFANTS FOFANA</t>
  </si>
  <si>
    <t>12/12/18</t>
  </si>
  <si>
    <t>15/12/18</t>
  </si>
  <si>
    <t>CAUTION</t>
  </si>
  <si>
    <t>12/11/18</t>
  </si>
  <si>
    <t>09/11/18 OM</t>
  </si>
  <si>
    <t>17/12/18</t>
  </si>
  <si>
    <t>10/12/18</t>
  </si>
  <si>
    <t>19/102/18</t>
  </si>
  <si>
    <t>AVANCE 11-12/18</t>
  </si>
  <si>
    <t>NA PU DEMENAGER PAR MANQUE DE COMPTEUR SODECI QU'EN  NOVEMBRE 2018, SERA ENCAISSEE A PARTIR DE JANVIER 2019</t>
  </si>
  <si>
    <t>C2-F4 - LIBERE PAR LES CHINOIS LE 15/12/2018. 1 MOIS PRIS POUR LE LOYER DE DECEMBRE 2018 ET 2 MOIS PRIS POUR LA MISE EN ETAT ET LA PEINTURE INTERIEURE.</t>
  </si>
  <si>
    <t>Mlle AKOUSSAN GAÏZO INGRID MARLENE   1G1 : mutation sodeci 26705 F + impayés soldés SODECI 22249 F</t>
  </si>
  <si>
    <t>N'A PU DEMENAGER PAR MANQUE DE COMPTEUR SODECI QU'EN  NOVEMBRE 2018, SERA ENCAISSEE A PARTIR DE JANVIER 2019</t>
  </si>
  <si>
    <t>FACTURE DE CIE DES CHINOIS N° 118 REGLEE PAR MOOV LE 29/12/2018 : 6 250 F - N° RECU 3785384</t>
  </si>
  <si>
    <t xml:space="preserve">TRAVAUX DE REMISE EN ETAT EVALUES A 456 390 F CFA, </t>
  </si>
  <si>
    <t>RESTE DE CAUTION DISPONIBLE AU CCGIM : 184 796 F CFA. (240 000 - 26 705 -22 249 -6 250)</t>
  </si>
  <si>
    <t>10/01/19</t>
  </si>
  <si>
    <t>06/01/19</t>
  </si>
  <si>
    <t>12/01/19</t>
  </si>
  <si>
    <t>07/01/19</t>
  </si>
  <si>
    <t>MTN MONEY</t>
  </si>
  <si>
    <t>17/01/19</t>
  </si>
  <si>
    <t>ETAT DES ENCAISSEMENTS : MOIS DE DECEMBRE  2018</t>
  </si>
  <si>
    <t>ETAT DES ENCAISSEMENTS : MOIS DE JANVIER 2019</t>
  </si>
  <si>
    <t>ETAT DES ENCAISSEMENTS : MOIS DE FEVRIER 2019</t>
  </si>
  <si>
    <t>15/01/19</t>
  </si>
  <si>
    <t>21/01/19 ESPECES</t>
  </si>
  <si>
    <t>21/01/19 OM</t>
  </si>
  <si>
    <t>09/02/19</t>
  </si>
  <si>
    <t>11/02/19</t>
  </si>
  <si>
    <t>12/02/19</t>
  </si>
  <si>
    <t>13/02/19</t>
  </si>
  <si>
    <t>ETAT DES ENCAISSEMENTS : MOIS DE MARS 2019</t>
  </si>
  <si>
    <t>09/03/19</t>
  </si>
  <si>
    <t>12/03/19</t>
  </si>
  <si>
    <t xml:space="preserve">MTN MONEY </t>
  </si>
  <si>
    <t>11/03/19</t>
  </si>
  <si>
    <t>ETAT DES ENCAISSEMENTS : MOIS D AVRIL 2019</t>
  </si>
  <si>
    <t>13/03/19</t>
  </si>
  <si>
    <t>16/03/19  OM</t>
  </si>
  <si>
    <t xml:space="preserve">Mlle COULIBALY KOLO MARTINE A QUITTER L APPARTEMENT 2D2 LE 30/03/19, ELLE A RECU UN MOIS DE CAUTION (50 000f) </t>
  </si>
  <si>
    <t xml:space="preserve">29/03/19 </t>
  </si>
  <si>
    <t>25/03/2019 TRAVAUX PLOMBERIE -15000F PAR ORANGE MONEY 07 91 53 84</t>
  </si>
  <si>
    <t xml:space="preserve">26/30/19 TRAVAUX D ELECTRICITE C2-F4 -7000F (sonnerie + eclairage) </t>
  </si>
  <si>
    <t>10/04/19</t>
  </si>
  <si>
    <t>13/04/19</t>
  </si>
  <si>
    <t>ETAT DES ENCAISSEMENTS : MOIS DE MAI 2019</t>
  </si>
  <si>
    <t>10/05/19</t>
  </si>
  <si>
    <t>13/05/19</t>
  </si>
  <si>
    <t>12/05/19</t>
  </si>
  <si>
    <t>16/05/19</t>
  </si>
  <si>
    <t>2D2 FACTURE SODECI : -19420</t>
  </si>
  <si>
    <t>ETAT DES ENCAISSEMENTS : MOIS DE JUIN 2019</t>
  </si>
  <si>
    <t>07/06/19</t>
  </si>
  <si>
    <t>10/06/19</t>
  </si>
  <si>
    <t>12/06/19</t>
  </si>
  <si>
    <t>13/06/19</t>
  </si>
  <si>
    <t>MTN</t>
  </si>
  <si>
    <t xml:space="preserve"> </t>
  </si>
  <si>
    <t>15/06/19</t>
  </si>
  <si>
    <t>13/08/19</t>
  </si>
  <si>
    <t>19/07 OM</t>
  </si>
  <si>
    <t>30/07/19</t>
  </si>
  <si>
    <t>13/07 OM</t>
  </si>
  <si>
    <t>58498077-78740950</t>
  </si>
  <si>
    <t>Mlle DIOMANDE STEPHANIE</t>
  </si>
  <si>
    <t>ETAT DES ENCAISSEMENTS : MOIS D'AOUT 2019</t>
  </si>
  <si>
    <r>
      <t xml:space="preserve">POCKA GNOLEBA </t>
    </r>
    <r>
      <rPr>
        <sz val="8"/>
        <color theme="1"/>
        <rFont val="Calibri"/>
        <family val="2"/>
        <scheme val="minor"/>
      </rPr>
      <t>ARISTIDE GHISLAIN</t>
    </r>
  </si>
  <si>
    <t>49347547-57739223</t>
  </si>
  <si>
    <t>08/08/19</t>
  </si>
  <si>
    <t>AV 08+09/19</t>
  </si>
  <si>
    <t>16/08/19</t>
  </si>
  <si>
    <t>A PAYE LE 08/08/2019 LA SOMME DE 250 000 F CFA DONT 2 MOIS D'AVANCE AOUT ET SEPTEMBRE 2019 (100 000 F CFA)</t>
  </si>
  <si>
    <t>2 MOIS DE CAUTION GEREE PAR LE CCGIM  + LA COMMISSION CCGIM</t>
  </si>
  <si>
    <t>ETAT DES ENCAISSEMENTS : MOIS DE SEPTEMBRE 2019</t>
  </si>
  <si>
    <t>11/09/19</t>
  </si>
  <si>
    <t>10/09/19</t>
  </si>
  <si>
    <t>12/09/19</t>
  </si>
  <si>
    <t>14/09/19</t>
  </si>
  <si>
    <t>TRA ZIE LOU N'GUESSAN MELISSA</t>
  </si>
  <si>
    <t>49672473-74740691</t>
  </si>
  <si>
    <t>AV 10+11/19</t>
  </si>
  <si>
    <t>DIT AVOIR LIBERE LE STUDIO DEPUIS DEUX MOIS (JUILLET 2019)</t>
  </si>
  <si>
    <t>16/09/19</t>
  </si>
  <si>
    <t>ETAT DES ENCAISSEMENTS : MOIS D'OCTOBRE 2019</t>
  </si>
  <si>
    <t>VERSEMENT FAIT LE 16/09/2019 A LA SIB</t>
  </si>
  <si>
    <t>ETAT DES ENCAISSEMENTS : MOIS DE JUILLET 2019</t>
  </si>
  <si>
    <t>09/07/19</t>
  </si>
  <si>
    <t>12/07/19</t>
  </si>
  <si>
    <t>GESTION CAUTION 1G1 100 000 F CFA( FACTURES 48 290 ) 51 710 RESTITUES A Mme FOFANA LE 27/29/2019</t>
  </si>
  <si>
    <t>PORTE STUDIO 1G1 FORCEE ET VIDE, CAUTION GEREE MISE EN ETAT 51 710 F LE RESTE 48290F REMIS A MADAME FOFANA KOURANIMA LE 27/09/19</t>
  </si>
  <si>
    <t>07/10/19</t>
  </si>
  <si>
    <t>FOFANA MOUSSA 02262831</t>
  </si>
  <si>
    <t>47291598-01417514</t>
  </si>
  <si>
    <t>10/10/19</t>
  </si>
  <si>
    <t>09/10/19</t>
  </si>
  <si>
    <t>14/10/19</t>
  </si>
  <si>
    <t>BHCI</t>
  </si>
  <si>
    <t>15/10/19</t>
  </si>
  <si>
    <t>ETAT DES ENCAISSEMENTS : MOIS DE NOVEMBRE 2019</t>
  </si>
  <si>
    <t>Mlle TIOTE NAFOUADE</t>
  </si>
  <si>
    <t>48222403-76751927</t>
  </si>
  <si>
    <t>11/10/19</t>
  </si>
  <si>
    <t>AV11+12/19</t>
  </si>
  <si>
    <t>86276482-78740950</t>
  </si>
  <si>
    <t>OULAÏ KANE AUBIN</t>
  </si>
  <si>
    <t>ETAT DES ENCAISSEMENTS : MOIS DE DECEMBRE 2019</t>
  </si>
  <si>
    <t>A PAYE  200 000 F POUR 2 MOIS D'AVANCE ET CAUTION + 50 000 F COMMISSION CCGIM A M FOFANA DIT ROUGEO</t>
  </si>
  <si>
    <t>09/11/19</t>
  </si>
  <si>
    <t>TAVAUX DE MOISE EN ETAT PAR ROUGEO : 30 000 F - SOMME RECU PAR LE CCGIM LE 13/11/2019 (255 000 F) / 285 000 F VERSES PAR LE LOCATAIRE</t>
  </si>
  <si>
    <t>CAUTION GEREE PAR LE CCGIM</t>
  </si>
  <si>
    <t>06/11/19</t>
  </si>
  <si>
    <t>10/11/19</t>
  </si>
  <si>
    <t>13/11/19</t>
  </si>
  <si>
    <t>FACTURES TRAVAUX RC2</t>
  </si>
  <si>
    <t>13/12/19</t>
  </si>
  <si>
    <t>PORTE</t>
  </si>
  <si>
    <t>MONTANTS</t>
  </si>
  <si>
    <t>21/11/19</t>
  </si>
  <si>
    <t>10/12/19</t>
  </si>
  <si>
    <t xml:space="preserve">FOFANA MOUSSA </t>
  </si>
  <si>
    <t>A PAYER  21 900 LE 13/12/2019 APRES AVOIR RETRANCHE LES FRAIS DE TRAVAUX 13 100 F</t>
  </si>
  <si>
    <t>ETAT DES ENCAISSEMENTS : MOIS DE JANVIER 2020</t>
  </si>
  <si>
    <t>04/01/20</t>
  </si>
  <si>
    <t>14/12/19</t>
  </si>
  <si>
    <t>16/12/19</t>
  </si>
  <si>
    <t>10/01/20</t>
  </si>
  <si>
    <t>09/01/20</t>
  </si>
  <si>
    <t>14/12/19 ESP- MOOV</t>
  </si>
  <si>
    <t>13/01/20</t>
  </si>
  <si>
    <t xml:space="preserve">                                                                                                                            </t>
  </si>
  <si>
    <t>67476249-01531502</t>
  </si>
  <si>
    <t>ETAT DES ENCAISSEMENTS : MOIS DE FEVRIER 2020</t>
  </si>
  <si>
    <t>14/02/20</t>
  </si>
  <si>
    <t>10/02/20</t>
  </si>
  <si>
    <t>14/01/20</t>
  </si>
  <si>
    <t>11/02/20</t>
  </si>
  <si>
    <t>12/02/20</t>
  </si>
  <si>
    <t>ETAT DES ENCAISSEMENTS : MOIS DE MARS 2020</t>
  </si>
  <si>
    <t>11/03/20</t>
  </si>
  <si>
    <t>04/03/20</t>
  </si>
  <si>
    <t>17/02/20</t>
  </si>
  <si>
    <t>10/03/20</t>
  </si>
  <si>
    <t>09/03/20</t>
  </si>
  <si>
    <t>MOOV</t>
  </si>
  <si>
    <t>60 000 PAYES AVEC ROUGEO LE 17/02/20</t>
  </si>
  <si>
    <t>12/03/20</t>
  </si>
  <si>
    <t>16/02/20 OM</t>
  </si>
  <si>
    <t>06/04/20</t>
  </si>
  <si>
    <t>16/03/20</t>
  </si>
  <si>
    <t>10/04/20</t>
  </si>
  <si>
    <t>11/04/20</t>
  </si>
  <si>
    <t>14/04/20</t>
  </si>
  <si>
    <t>ETAT DES ENCAISSEMENTS : MOIS D'AVRIL 2020</t>
  </si>
  <si>
    <t>ETAT DES ENCAISSEMENTS : MOIS DE MAI 2020</t>
  </si>
  <si>
    <t>18/04/20 OM</t>
  </si>
  <si>
    <t>08/05/20</t>
  </si>
  <si>
    <t>18/04/20 ESP</t>
  </si>
  <si>
    <t>11/05/20</t>
  </si>
  <si>
    <t>10/05/20</t>
  </si>
  <si>
    <t>20/04/20 OM</t>
  </si>
  <si>
    <t>ETAT DES ENCAISSEMENTS : MOIS DE JUIN 2020</t>
  </si>
  <si>
    <t>05/06/20</t>
  </si>
  <si>
    <t>14/05/20</t>
  </si>
  <si>
    <t>11/06/20</t>
  </si>
  <si>
    <t>10/06/20</t>
  </si>
  <si>
    <t>16/05/20 OM</t>
  </si>
  <si>
    <t>12/06/20</t>
  </si>
  <si>
    <t>ETAT DES ENCAISSEMENTS : MOIS DE JUILLET 2020</t>
  </si>
  <si>
    <t>18/06/20 OM</t>
  </si>
  <si>
    <t>REMPLACE PAR SON FIANCE 41486103 QUI A PAYE LE LOYER LE 18/06/2020 PAR ORANGE MONEY</t>
  </si>
  <si>
    <t>07/06/20</t>
  </si>
  <si>
    <t>20/06/20 OM</t>
  </si>
  <si>
    <t>14/07/20</t>
  </si>
  <si>
    <t>10/07/20</t>
  </si>
  <si>
    <t>Mme ADAM ROCHE (MDL N'DA)</t>
  </si>
  <si>
    <t>POCKA GNOLEBA ARISTIDE GHISLAIN</t>
  </si>
  <si>
    <t>KOFFI KADIEMON KAZEMIR</t>
  </si>
  <si>
    <t>88209821-41486103</t>
  </si>
  <si>
    <t>16/0720</t>
  </si>
  <si>
    <t>ETAT DES ENCAISSEMENTS : MOIS DE AOUT 2020</t>
  </si>
  <si>
    <t>10/08/20</t>
  </si>
  <si>
    <t>ORANGE</t>
  </si>
  <si>
    <t>11/08/20</t>
  </si>
  <si>
    <t>OM -17/07 ESP</t>
  </si>
  <si>
    <t>ETAT DES ENCAISSEMENTS : MOIS DE SEPTEMBRE 2020</t>
  </si>
  <si>
    <t>15/08/20</t>
  </si>
  <si>
    <t>06/09/20</t>
  </si>
  <si>
    <t>22/08/20</t>
  </si>
  <si>
    <t>19/08/20</t>
  </si>
  <si>
    <t>11/09/20</t>
  </si>
  <si>
    <t>13/09/20</t>
  </si>
  <si>
    <t>STUDIO LIBERE ET CLES REMISES LE 06/09/20</t>
  </si>
  <si>
    <t>ETAT DES ENCAISSEMENTS : MOIS D'OCTOBRE 2020</t>
  </si>
  <si>
    <t>48105959-02622769</t>
  </si>
  <si>
    <t>NOUVEAU LOCATAIRE AGENT EAUX ET FORETS 3 PIECES 3ième ETAGE</t>
  </si>
  <si>
    <t xml:space="preserve"> DIKI DIABATE</t>
  </si>
  <si>
    <t>BONKANOU CHRISTOPHE  49258719 LE 09/10/20</t>
  </si>
  <si>
    <t>21/09 OM</t>
  </si>
  <si>
    <t>09/10/20</t>
  </si>
  <si>
    <t>10/10/20</t>
  </si>
  <si>
    <t>13/10/20</t>
  </si>
  <si>
    <t>174/09 MOOV</t>
  </si>
  <si>
    <t>12/10/20</t>
  </si>
  <si>
    <t>14/10/20</t>
  </si>
  <si>
    <t>BAIL EAUX ET FORETS A COMPTER DU PREMIER OCTOBRE 2020 A PAYE 150 000 F (COMMISSION CCGIM + MUTATIONS CIE ET SODECI) LE 11/09/2020 PAR ORANGE</t>
  </si>
  <si>
    <t>DIKI DIABATE</t>
  </si>
  <si>
    <t>M DIKI DIABATE A PAYE 2 MOIS D'AVANCE OCTOBRE ET NOVEMBRE 2020 (BAIL EAUX ET FORETS)</t>
  </si>
  <si>
    <t>ETAT DES ENCAISSEMENTS : MOIS DE NOVEMBRE 2020</t>
  </si>
  <si>
    <t>AV 10+11/20 ESP</t>
  </si>
  <si>
    <t>27/10 OM</t>
  </si>
  <si>
    <t>10/11/20</t>
  </si>
  <si>
    <t>12/11/20</t>
  </si>
  <si>
    <t>13/11/20</t>
  </si>
  <si>
    <t>ETAT DES ENCAISSEMENTS : MOIS DE DECEMBRE 2020</t>
  </si>
  <si>
    <t>DAOUDA MAH ZOPI ISABELLE</t>
  </si>
  <si>
    <t>17/11/20</t>
  </si>
  <si>
    <t>ESPECES AVANCE</t>
  </si>
  <si>
    <t>78403702 - 03410768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</si>
</sst>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left" vertical="center"/>
    </xf>
    <xf numFmtId="49" fontId="0" fillId="2" borderId="1" xfId="0" applyNumberForma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1" xfId="0" applyFont="1" applyBorder="1" applyAlignment="1"/>
    <xf numFmtId="0" fontId="0" fillId="2" borderId="1" xfId="0" applyFont="1" applyFill="1" applyBorder="1" applyAlignment="1">
      <alignment horizontal="left" vertical="center"/>
    </xf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164" fontId="2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 vertical="top" wrapText="1"/>
    </xf>
    <xf numFmtId="3" fontId="0" fillId="0" borderId="0" xfId="0" applyNumberFormat="1" applyBorder="1" applyAlignment="1">
      <alignment horizontal="left" vertical="center" wrapText="1"/>
    </xf>
    <xf numFmtId="3" fontId="2" fillId="0" borderId="0" xfId="0" applyNumberFormat="1" applyFont="1" applyBorder="1" applyAlignment="1">
      <alignment horizontal="center" vertical="center" wrapText="1"/>
    </xf>
    <xf numFmtId="3" fontId="0" fillId="0" borderId="0" xfId="0" applyNumberFormat="1" applyFont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center" wrapText="1"/>
    </xf>
    <xf numFmtId="3" fontId="9" fillId="0" borderId="0" xfId="0" applyNumberFormat="1" applyFont="1" applyBorder="1" applyAlignment="1">
      <alignment horizontal="center" vertical="center" wrapText="1"/>
    </xf>
    <xf numFmtId="3" fontId="6" fillId="0" borderId="0" xfId="0" applyNumberFormat="1" applyFon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 wrapText="1"/>
    </xf>
    <xf numFmtId="3" fontId="0" fillId="0" borderId="0" xfId="0" applyNumberFormat="1" applyFont="1" applyBorder="1" applyAlignment="1">
      <alignment horizontal="left" vertical="center" wrapText="1"/>
    </xf>
    <xf numFmtId="49" fontId="0" fillId="0" borderId="0" xfId="0" applyNumberFormat="1" applyFont="1" applyBorder="1" applyAlignment="1">
      <alignment horizontal="center" vertical="center" wrapText="1"/>
    </xf>
    <xf numFmtId="3" fontId="2" fillId="3" borderId="0" xfId="0" applyNumberFormat="1" applyFont="1" applyFill="1" applyBorder="1" applyAlignment="1">
      <alignment horizontal="center" vertical="top" wrapText="1"/>
    </xf>
    <xf numFmtId="3" fontId="0" fillId="3" borderId="0" xfId="0" applyNumberFormat="1" applyFill="1" applyBorder="1" applyAlignment="1">
      <alignment horizontal="left" vertical="center" wrapText="1"/>
    </xf>
    <xf numFmtId="3" fontId="2" fillId="3" borderId="0" xfId="0" applyNumberFormat="1" applyFont="1" applyFill="1" applyBorder="1" applyAlignment="1">
      <alignment horizontal="center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49" fontId="2" fillId="3" borderId="0" xfId="0" applyNumberFormat="1" applyFont="1" applyFill="1" applyBorder="1" applyAlignment="1">
      <alignment horizontal="center" vertical="center" wrapText="1"/>
    </xf>
    <xf numFmtId="3" fontId="0" fillId="3" borderId="0" xfId="0" applyNumberFormat="1" applyFont="1" applyFill="1" applyBorder="1" applyAlignment="1">
      <alignment horizontal="left" vertical="center" wrapText="1"/>
    </xf>
    <xf numFmtId="49" fontId="0" fillId="3" borderId="0" xfId="0" applyNumberFormat="1" applyFon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3" fontId="0" fillId="2" borderId="0" xfId="0" applyNumberFormat="1" applyFill="1" applyBorder="1" applyAlignment="1">
      <alignment horizontal="left" vertical="center" wrapText="1"/>
    </xf>
    <xf numFmtId="3" fontId="2" fillId="0" borderId="0" xfId="0" applyNumberFormat="1" applyFont="1" applyFill="1" applyBorder="1" applyAlignment="1">
      <alignment horizontal="center" vertical="center" wrapText="1"/>
    </xf>
    <xf numFmtId="3" fontId="1" fillId="0" borderId="0" xfId="0" applyNumberFormat="1" applyFont="1" applyBorder="1" applyAlignment="1">
      <alignment horizontal="right" vertical="center"/>
    </xf>
    <xf numFmtId="3" fontId="10" fillId="0" borderId="0" xfId="0" applyNumberFormat="1" applyFont="1" applyBorder="1" applyAlignment="1">
      <alignment horizontal="right" vertical="center"/>
    </xf>
    <xf numFmtId="164" fontId="2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49" fontId="0" fillId="2" borderId="6" xfId="0" applyNumberFormat="1" applyFill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8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" xfId="0" applyFont="1" applyBorder="1"/>
    <xf numFmtId="0" fontId="11" fillId="0" borderId="0" xfId="0" applyFont="1"/>
    <xf numFmtId="0" fontId="0" fillId="0" borderId="0" xfId="0" applyFont="1" applyAlignment="1">
      <alignment horizontal="left"/>
    </xf>
    <xf numFmtId="0" fontId="0" fillId="0" borderId="1" xfId="0" applyFont="1" applyBorder="1"/>
    <xf numFmtId="0" fontId="0" fillId="0" borderId="0" xfId="0" applyFont="1"/>
    <xf numFmtId="49" fontId="0" fillId="0" borderId="1" xfId="0" applyNumberFormat="1" applyBorder="1"/>
    <xf numFmtId="0" fontId="11" fillId="0" borderId="1" xfId="0" applyFont="1" applyBorder="1" applyAlignment="1">
      <alignment horizontal="center"/>
    </xf>
    <xf numFmtId="3" fontId="0" fillId="0" borderId="1" xfId="0" applyNumberFormat="1" applyBorder="1"/>
    <xf numFmtId="3" fontId="1" fillId="0" borderId="1" xfId="0" applyNumberFormat="1" applyFont="1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164" fontId="2" fillId="3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5" xfId="0" applyBorder="1" applyAlignment="1">
      <alignment horizontal="left"/>
    </xf>
    <xf numFmtId="0" fontId="7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164" fontId="0" fillId="3" borderId="1" xfId="0" applyNumberFormat="1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49" fontId="2" fillId="0" borderId="1" xfId="0" applyNumberFormat="1" applyFont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49" fontId="11" fillId="3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left" vertical="center"/>
    </xf>
    <xf numFmtId="0" fontId="2" fillId="3" borderId="4" xfId="0" applyFont="1" applyFill="1" applyBorder="1" applyAlignment="1">
      <alignment horizontal="center" vertical="center"/>
    </xf>
    <xf numFmtId="49" fontId="0" fillId="3" borderId="3" xfId="0" applyNumberFormat="1" applyFont="1" applyFill="1" applyBorder="1" applyAlignment="1">
      <alignment horizontal="left" vertical="center"/>
    </xf>
    <xf numFmtId="164" fontId="0" fillId="2" borderId="1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164" fontId="0" fillId="0" borderId="2" xfId="0" applyNumberFormat="1" applyFont="1" applyBorder="1" applyAlignment="1">
      <alignment vertical="center"/>
    </xf>
    <xf numFmtId="164" fontId="0" fillId="0" borderId="4" xfId="0" applyNumberFormat="1" applyFont="1" applyBorder="1" applyAlignment="1">
      <alignment vertical="center"/>
    </xf>
    <xf numFmtId="164" fontId="0" fillId="0" borderId="3" xfId="0" applyNumberFormat="1" applyFont="1" applyBorder="1" applyAlignment="1">
      <alignment vertic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0" fillId="2" borderId="8" xfId="0" applyFill="1" applyBorder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49" fontId="5" fillId="2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164" fontId="11" fillId="0" borderId="1" xfId="0" applyNumberFormat="1" applyFont="1" applyBorder="1" applyAlignment="1">
      <alignment horizontal="center" vertical="center"/>
    </xf>
    <xf numFmtId="164" fontId="11" fillId="3" borderId="1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center"/>
    </xf>
    <xf numFmtId="49" fontId="15" fillId="3" borderId="1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164" fontId="1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164" fontId="14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/>
    <xf numFmtId="0" fontId="2" fillId="0" borderId="1" xfId="0" applyFont="1" applyBorder="1"/>
    <xf numFmtId="0" fontId="2" fillId="0" borderId="0" xfId="0" applyFont="1"/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164" fontId="4" fillId="3" borderId="1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64" fontId="6" fillId="3" borderId="1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17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2" borderId="3" xfId="0" applyNumberFormat="1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1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right" vertic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6" fillId="2" borderId="7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2" borderId="7" xfId="0" applyFill="1" applyBorder="1" applyAlignment="1">
      <alignment horizontal="left" vertical="center"/>
    </xf>
    <xf numFmtId="0" fontId="0" fillId="2" borderId="0" xfId="0" applyFont="1" applyFill="1" applyBorder="1" applyAlignment="1">
      <alignment horizontal="left" vertical="center"/>
    </xf>
    <xf numFmtId="0" fontId="1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6" xfId="0" applyBorder="1" applyAlignment="1">
      <alignment horizontal="left"/>
    </xf>
    <xf numFmtId="164" fontId="11" fillId="0" borderId="2" xfId="0" applyNumberFormat="1" applyFont="1" applyBorder="1" applyAlignment="1">
      <alignment horizontal="center" vertical="center"/>
    </xf>
    <xf numFmtId="164" fontId="11" fillId="0" borderId="4" xfId="0" applyNumberFormat="1" applyFont="1" applyBorder="1" applyAlignment="1">
      <alignment horizontal="center" vertical="center"/>
    </xf>
    <xf numFmtId="164" fontId="11" fillId="0" borderId="3" xfId="0" applyNumberFormat="1" applyFont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49" fontId="0" fillId="2" borderId="2" xfId="0" applyNumberFormat="1" applyFont="1" applyFill="1" applyBorder="1" applyAlignment="1">
      <alignment horizontal="center" vertical="center"/>
    </xf>
    <xf numFmtId="49" fontId="0" fillId="2" borderId="4" xfId="0" applyNumberFormat="1" applyFont="1" applyFill="1" applyBorder="1" applyAlignment="1">
      <alignment horizontal="center" vertical="center"/>
    </xf>
    <xf numFmtId="49" fontId="0" fillId="2" borderId="3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2" xfId="0" applyNumberFormat="1" applyFont="1" applyBorder="1" applyAlignment="1">
      <alignment horizontal="left" vertical="center"/>
    </xf>
    <xf numFmtId="164" fontId="0" fillId="0" borderId="4" xfId="0" applyNumberFormat="1" applyFont="1" applyBorder="1" applyAlignment="1">
      <alignment horizontal="left" vertical="center"/>
    </xf>
    <xf numFmtId="164" fontId="0" fillId="0" borderId="3" xfId="0" applyNumberFormat="1" applyFont="1" applyBorder="1" applyAlignment="1">
      <alignment horizontal="left" vertical="center"/>
    </xf>
    <xf numFmtId="164" fontId="4" fillId="0" borderId="2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164" fontId="4" fillId="2" borderId="2" xfId="0" applyNumberFormat="1" applyFont="1" applyFill="1" applyBorder="1" applyAlignment="1">
      <alignment horizontal="left" vertical="center"/>
    </xf>
    <xf numFmtId="164" fontId="4" fillId="2" borderId="4" xfId="0" applyNumberFormat="1" applyFont="1" applyFill="1" applyBorder="1" applyAlignment="1">
      <alignment horizontal="left" vertical="center"/>
    </xf>
    <xf numFmtId="164" fontId="4" fillId="2" borderId="3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7" workbookViewId="0">
      <selection activeCell="G41" sqref="G41"/>
    </sheetView>
  </sheetViews>
  <sheetFormatPr baseColWidth="10" defaultRowHeight="15" x14ac:dyDescent="0.25"/>
  <cols>
    <col min="1" max="1" width="3.140625" customWidth="1"/>
    <col min="2" max="2" width="5.28515625" style="70" customWidth="1"/>
    <col min="3" max="3" width="19.42578125" bestFit="1" customWidth="1"/>
    <col min="4" max="4" width="7.28515625" style="63" customWidth="1"/>
    <col min="5" max="5" width="12.140625" style="63" customWidth="1"/>
    <col min="6" max="6" width="9.5703125" customWidth="1"/>
    <col min="7" max="7" width="21.5703125" customWidth="1"/>
    <col min="8" max="8" width="38.85546875" style="73" customWidth="1"/>
    <col min="9" max="9" width="17.85546875" customWidth="1"/>
  </cols>
  <sheetData>
    <row r="1" spans="1:10" ht="18.75" x14ac:dyDescent="0.3">
      <c r="A1" s="229" t="s">
        <v>128</v>
      </c>
      <c r="B1" s="229"/>
      <c r="C1" s="229"/>
      <c r="D1" s="229"/>
      <c r="E1" s="229"/>
      <c r="F1" s="229"/>
      <c r="G1" s="229"/>
      <c r="H1" s="229"/>
      <c r="I1" s="229"/>
      <c r="J1" s="229"/>
    </row>
    <row r="2" spans="1:10" ht="18.75" x14ac:dyDescent="0.3">
      <c r="A2" s="229" t="s">
        <v>127</v>
      </c>
      <c r="B2" s="229"/>
      <c r="C2" s="229"/>
      <c r="D2" s="229"/>
      <c r="E2" s="229"/>
      <c r="F2" s="229"/>
      <c r="G2" s="229"/>
      <c r="H2" s="229"/>
      <c r="I2" s="229"/>
      <c r="J2" s="229"/>
    </row>
    <row r="3" spans="1:10" x14ac:dyDescent="0.25">
      <c r="A3" s="230" t="s">
        <v>106</v>
      </c>
      <c r="B3" s="230"/>
      <c r="C3" s="230"/>
      <c r="D3" s="230"/>
      <c r="E3" s="230"/>
      <c r="F3" s="230"/>
      <c r="G3" s="230"/>
      <c r="H3" s="230"/>
      <c r="I3" s="230"/>
      <c r="J3" s="230"/>
    </row>
    <row r="4" spans="1:10" x14ac:dyDescent="0.25">
      <c r="A4" s="230" t="s">
        <v>12</v>
      </c>
      <c r="B4" s="230"/>
      <c r="C4" s="230"/>
      <c r="D4" s="230"/>
      <c r="E4" s="230"/>
      <c r="F4" s="230"/>
      <c r="G4" s="230"/>
      <c r="H4" s="230"/>
      <c r="I4" s="230"/>
      <c r="J4" s="230"/>
    </row>
    <row r="5" spans="1:10" x14ac:dyDescent="0.25">
      <c r="A5" s="230" t="s">
        <v>17</v>
      </c>
      <c r="B5" s="230"/>
      <c r="C5" s="230"/>
      <c r="D5" s="230"/>
      <c r="E5" s="230"/>
      <c r="F5" s="230"/>
      <c r="G5" s="230"/>
      <c r="H5" s="230"/>
      <c r="I5" s="230"/>
      <c r="J5" s="230"/>
    </row>
    <row r="6" spans="1:10" ht="6" customHeight="1" x14ac:dyDescent="0.25">
      <c r="A6" s="64"/>
      <c r="B6" s="68"/>
      <c r="C6" s="64"/>
      <c r="F6" s="64"/>
      <c r="G6" s="64"/>
      <c r="H6" s="71"/>
      <c r="I6" s="64"/>
      <c r="J6" s="64"/>
    </row>
    <row r="7" spans="1:10" x14ac:dyDescent="0.25">
      <c r="A7" s="230" t="s">
        <v>104</v>
      </c>
      <c r="B7" s="230"/>
      <c r="C7" s="230"/>
      <c r="D7" s="230"/>
      <c r="E7" s="230"/>
      <c r="F7" s="230"/>
      <c r="G7" s="230"/>
      <c r="H7" s="230"/>
      <c r="I7" s="230"/>
      <c r="J7" s="230"/>
    </row>
    <row r="8" spans="1:10" x14ac:dyDescent="0.25">
      <c r="A8" s="230" t="s">
        <v>105</v>
      </c>
      <c r="B8" s="230"/>
      <c r="C8" s="230"/>
      <c r="D8" s="230"/>
      <c r="E8" s="230"/>
      <c r="F8" s="230"/>
      <c r="G8" s="230"/>
      <c r="H8" s="230"/>
      <c r="I8" s="230"/>
      <c r="J8" s="230"/>
    </row>
    <row r="9" spans="1:10" ht="5.25" customHeight="1" x14ac:dyDescent="0.25"/>
    <row r="10" spans="1:10" x14ac:dyDescent="0.25">
      <c r="A10" s="65" t="s">
        <v>0</v>
      </c>
      <c r="B10" s="67" t="s">
        <v>82</v>
      </c>
      <c r="C10" s="67" t="s">
        <v>107</v>
      </c>
      <c r="D10" s="67" t="s">
        <v>10</v>
      </c>
      <c r="E10" s="67" t="s">
        <v>91</v>
      </c>
      <c r="F10" s="65" t="s">
        <v>2</v>
      </c>
      <c r="G10" s="6" t="s">
        <v>108</v>
      </c>
      <c r="H10" s="65" t="s">
        <v>1</v>
      </c>
      <c r="I10" s="65" t="s">
        <v>9</v>
      </c>
    </row>
    <row r="11" spans="1:10" x14ac:dyDescent="0.25">
      <c r="A11" s="66">
        <v>1</v>
      </c>
      <c r="B11" s="69" t="s">
        <v>86</v>
      </c>
      <c r="C11" s="66" t="s">
        <v>109</v>
      </c>
      <c r="D11" s="78" t="s">
        <v>19</v>
      </c>
      <c r="E11" s="78">
        <v>1</v>
      </c>
      <c r="F11" s="76">
        <v>30000</v>
      </c>
      <c r="G11" s="66" t="s">
        <v>110</v>
      </c>
      <c r="H11" s="72" t="s">
        <v>18</v>
      </c>
      <c r="I11" s="74" t="s">
        <v>111</v>
      </c>
    </row>
    <row r="12" spans="1:10" x14ac:dyDescent="0.25">
      <c r="A12" s="66">
        <v>2</v>
      </c>
      <c r="B12" s="69" t="s">
        <v>86</v>
      </c>
      <c r="C12" s="66" t="s">
        <v>112</v>
      </c>
      <c r="D12" s="78" t="s">
        <v>20</v>
      </c>
      <c r="E12" s="78">
        <v>1</v>
      </c>
      <c r="F12" s="76">
        <v>30000</v>
      </c>
      <c r="G12" s="66" t="s">
        <v>110</v>
      </c>
      <c r="H12" s="72" t="s">
        <v>97</v>
      </c>
      <c r="I12" s="66">
        <v>47135692</v>
      </c>
    </row>
    <row r="13" spans="1:10" x14ac:dyDescent="0.25">
      <c r="A13" s="66">
        <v>3</v>
      </c>
      <c r="B13" s="69" t="s">
        <v>86</v>
      </c>
      <c r="C13" s="66" t="s">
        <v>113</v>
      </c>
      <c r="D13" s="78" t="s">
        <v>22</v>
      </c>
      <c r="E13" s="78">
        <v>1</v>
      </c>
      <c r="F13" s="76">
        <v>30000</v>
      </c>
      <c r="G13" s="66" t="s">
        <v>110</v>
      </c>
      <c r="H13" s="72" t="s">
        <v>92</v>
      </c>
      <c r="I13" s="74" t="s">
        <v>23</v>
      </c>
    </row>
    <row r="14" spans="1:10" x14ac:dyDescent="0.25">
      <c r="A14" s="66">
        <v>4</v>
      </c>
      <c r="B14" s="69" t="s">
        <v>86</v>
      </c>
      <c r="C14" s="66" t="s">
        <v>114</v>
      </c>
      <c r="D14" s="78" t="s">
        <v>25</v>
      </c>
      <c r="E14" s="78">
        <v>1</v>
      </c>
      <c r="F14" s="76">
        <v>30000</v>
      </c>
      <c r="G14" s="66" t="s">
        <v>110</v>
      </c>
      <c r="H14" s="72" t="s">
        <v>24</v>
      </c>
      <c r="I14" s="74" t="s">
        <v>26</v>
      </c>
    </row>
    <row r="15" spans="1:10" x14ac:dyDescent="0.25">
      <c r="A15" s="66">
        <v>5</v>
      </c>
      <c r="B15" s="69" t="s">
        <v>86</v>
      </c>
      <c r="C15" s="66" t="s">
        <v>94</v>
      </c>
      <c r="D15" s="78" t="s">
        <v>27</v>
      </c>
      <c r="E15" s="78">
        <v>1</v>
      </c>
      <c r="F15" s="76">
        <v>35000</v>
      </c>
      <c r="G15" s="66" t="s">
        <v>110</v>
      </c>
      <c r="H15" s="72" t="s">
        <v>49</v>
      </c>
      <c r="I15" s="66" t="s">
        <v>50</v>
      </c>
    </row>
    <row r="16" spans="1:10" x14ac:dyDescent="0.25">
      <c r="A16" s="66">
        <v>6</v>
      </c>
      <c r="B16" s="69" t="s">
        <v>86</v>
      </c>
      <c r="C16" s="66" t="s">
        <v>94</v>
      </c>
      <c r="D16" s="78" t="s">
        <v>28</v>
      </c>
      <c r="E16" s="78">
        <v>1</v>
      </c>
      <c r="F16" s="76">
        <v>35000</v>
      </c>
      <c r="G16" s="66" t="s">
        <v>110</v>
      </c>
      <c r="H16" s="72" t="s">
        <v>56</v>
      </c>
      <c r="I16" s="74" t="s">
        <v>57</v>
      </c>
    </row>
    <row r="17" spans="1:9" x14ac:dyDescent="0.25">
      <c r="A17" s="66">
        <v>7</v>
      </c>
      <c r="B17" s="69" t="s">
        <v>86</v>
      </c>
      <c r="C17" s="66" t="s">
        <v>94</v>
      </c>
      <c r="D17" s="78" t="s">
        <v>30</v>
      </c>
      <c r="E17" s="78">
        <v>1</v>
      </c>
      <c r="F17" s="76">
        <v>30000</v>
      </c>
      <c r="G17" s="66" t="s">
        <v>110</v>
      </c>
      <c r="H17" s="72" t="s">
        <v>29</v>
      </c>
      <c r="I17" s="74" t="s">
        <v>45</v>
      </c>
    </row>
    <row r="18" spans="1:9" x14ac:dyDescent="0.25">
      <c r="A18" s="66">
        <v>8</v>
      </c>
      <c r="B18" s="69" t="s">
        <v>86</v>
      </c>
      <c r="C18" s="66" t="s">
        <v>94</v>
      </c>
      <c r="D18" s="78" t="s">
        <v>31</v>
      </c>
      <c r="E18" s="78">
        <v>1</v>
      </c>
      <c r="F18" s="76">
        <v>35000</v>
      </c>
      <c r="G18" s="66" t="s">
        <v>110</v>
      </c>
      <c r="H18" s="72" t="s">
        <v>100</v>
      </c>
      <c r="I18" s="66" t="s">
        <v>101</v>
      </c>
    </row>
    <row r="19" spans="1:9" x14ac:dyDescent="0.25">
      <c r="A19" s="66">
        <v>9</v>
      </c>
      <c r="B19" s="75">
        <v>0</v>
      </c>
      <c r="C19" s="66" t="s">
        <v>115</v>
      </c>
      <c r="D19" s="78" t="s">
        <v>81</v>
      </c>
      <c r="E19" s="78">
        <v>3</v>
      </c>
      <c r="F19" s="76">
        <v>70000</v>
      </c>
      <c r="G19" s="66" t="s">
        <v>116</v>
      </c>
      <c r="H19" s="72" t="s">
        <v>87</v>
      </c>
      <c r="I19" s="66"/>
    </row>
    <row r="20" spans="1:9" x14ac:dyDescent="0.25">
      <c r="A20" s="66">
        <v>10</v>
      </c>
      <c r="B20" s="75">
        <v>0</v>
      </c>
      <c r="C20" s="66" t="s">
        <v>115</v>
      </c>
      <c r="D20" s="78" t="s">
        <v>73</v>
      </c>
      <c r="E20" s="78">
        <v>3</v>
      </c>
      <c r="F20" s="76">
        <v>70000</v>
      </c>
      <c r="G20" s="66" t="s">
        <v>116</v>
      </c>
      <c r="H20" s="72" t="s">
        <v>72</v>
      </c>
      <c r="I20" s="66"/>
    </row>
    <row r="21" spans="1:9" x14ac:dyDescent="0.25">
      <c r="A21" s="66">
        <v>11</v>
      </c>
      <c r="B21" s="69" t="s">
        <v>89</v>
      </c>
      <c r="C21" s="66" t="s">
        <v>94</v>
      </c>
      <c r="D21" s="78" t="s">
        <v>124</v>
      </c>
      <c r="E21" s="78">
        <v>1</v>
      </c>
      <c r="F21" s="66"/>
      <c r="G21" s="78" t="s">
        <v>117</v>
      </c>
      <c r="H21" s="72"/>
      <c r="I21" s="66"/>
    </row>
    <row r="22" spans="1:9" x14ac:dyDescent="0.25">
      <c r="A22" s="66">
        <v>12</v>
      </c>
      <c r="B22" s="69" t="s">
        <v>89</v>
      </c>
      <c r="C22" s="66" t="s">
        <v>94</v>
      </c>
      <c r="D22" s="78" t="s">
        <v>34</v>
      </c>
      <c r="E22" s="78">
        <v>1</v>
      </c>
      <c r="F22" s="76">
        <v>40000</v>
      </c>
      <c r="G22" s="66" t="s">
        <v>110</v>
      </c>
      <c r="H22" s="72" t="s">
        <v>33</v>
      </c>
      <c r="I22" s="66" t="s">
        <v>61</v>
      </c>
    </row>
    <row r="23" spans="1:9" x14ac:dyDescent="0.25">
      <c r="A23" s="66">
        <v>13</v>
      </c>
      <c r="B23" s="69" t="s">
        <v>89</v>
      </c>
      <c r="C23" s="66" t="s">
        <v>94</v>
      </c>
      <c r="D23" s="78" t="s">
        <v>35</v>
      </c>
      <c r="E23" s="78">
        <v>1</v>
      </c>
      <c r="F23" s="66"/>
      <c r="G23" s="78" t="s">
        <v>117</v>
      </c>
      <c r="H23" s="72"/>
      <c r="I23" s="66"/>
    </row>
    <row r="24" spans="1:9" x14ac:dyDescent="0.25">
      <c r="A24" s="66">
        <v>14</v>
      </c>
      <c r="B24" s="69" t="s">
        <v>89</v>
      </c>
      <c r="C24" s="66" t="s">
        <v>94</v>
      </c>
      <c r="D24" s="78" t="s">
        <v>37</v>
      </c>
      <c r="E24" s="78">
        <v>1</v>
      </c>
      <c r="F24" s="76">
        <v>40000</v>
      </c>
      <c r="G24" s="66" t="s">
        <v>110</v>
      </c>
      <c r="H24" s="72" t="s">
        <v>36</v>
      </c>
      <c r="I24" s="74" t="s">
        <v>118</v>
      </c>
    </row>
    <row r="25" spans="1:9" x14ac:dyDescent="0.25">
      <c r="A25" s="66">
        <v>15</v>
      </c>
      <c r="B25" s="69" t="s">
        <v>89</v>
      </c>
      <c r="C25" s="66" t="s">
        <v>115</v>
      </c>
      <c r="D25" s="78" t="s">
        <v>53</v>
      </c>
      <c r="E25" s="78">
        <v>2</v>
      </c>
      <c r="F25" s="76">
        <v>70000</v>
      </c>
      <c r="G25" s="66" t="s">
        <v>116</v>
      </c>
      <c r="H25" s="72" t="s">
        <v>74</v>
      </c>
      <c r="I25" s="66">
        <v>57636449</v>
      </c>
    </row>
    <row r="26" spans="1:9" x14ac:dyDescent="0.25">
      <c r="A26" s="66">
        <v>16</v>
      </c>
      <c r="B26" s="69" t="s">
        <v>89</v>
      </c>
      <c r="C26" s="66" t="s">
        <v>115</v>
      </c>
      <c r="D26" s="78" t="s">
        <v>32</v>
      </c>
      <c r="E26" s="78">
        <v>2</v>
      </c>
      <c r="F26" s="76">
        <v>70000</v>
      </c>
      <c r="G26" s="66" t="s">
        <v>119</v>
      </c>
      <c r="H26" s="72" t="s">
        <v>75</v>
      </c>
      <c r="I26" s="74" t="s">
        <v>76</v>
      </c>
    </row>
    <row r="27" spans="1:9" x14ac:dyDescent="0.25">
      <c r="A27" s="66">
        <v>17</v>
      </c>
      <c r="B27" s="69" t="s">
        <v>88</v>
      </c>
      <c r="C27" s="66" t="s">
        <v>115</v>
      </c>
      <c r="D27" s="78" t="s">
        <v>69</v>
      </c>
      <c r="E27" s="78">
        <v>2</v>
      </c>
      <c r="F27" s="76">
        <v>70000</v>
      </c>
      <c r="G27" s="66" t="s">
        <v>119</v>
      </c>
      <c r="H27" s="72" t="s">
        <v>67</v>
      </c>
      <c r="I27" s="66">
        <v>41649106</v>
      </c>
    </row>
    <row r="28" spans="1:9" x14ac:dyDescent="0.25">
      <c r="A28" s="66">
        <v>18</v>
      </c>
      <c r="B28" s="69" t="s">
        <v>88</v>
      </c>
      <c r="C28" s="66" t="s">
        <v>115</v>
      </c>
      <c r="D28" s="78" t="s">
        <v>71</v>
      </c>
      <c r="E28" s="78">
        <v>2</v>
      </c>
      <c r="F28" s="76">
        <v>70000</v>
      </c>
      <c r="G28" s="66" t="s">
        <v>122</v>
      </c>
      <c r="H28" s="66" t="s">
        <v>120</v>
      </c>
      <c r="I28" s="74" t="s">
        <v>102</v>
      </c>
    </row>
    <row r="29" spans="1:9" x14ac:dyDescent="0.25">
      <c r="A29" s="66">
        <v>19</v>
      </c>
      <c r="B29" s="69" t="s">
        <v>88</v>
      </c>
      <c r="C29" s="66" t="s">
        <v>94</v>
      </c>
      <c r="D29" s="78" t="s">
        <v>80</v>
      </c>
      <c r="E29" s="78">
        <v>1</v>
      </c>
      <c r="F29" s="66"/>
      <c r="G29" s="78" t="s">
        <v>117</v>
      </c>
      <c r="H29" s="72"/>
      <c r="I29" s="66"/>
    </row>
    <row r="30" spans="1:9" x14ac:dyDescent="0.25">
      <c r="A30" s="66">
        <v>20</v>
      </c>
      <c r="B30" s="69" t="s">
        <v>88</v>
      </c>
      <c r="C30" s="66" t="s">
        <v>94</v>
      </c>
      <c r="D30" s="78" t="s">
        <v>39</v>
      </c>
      <c r="E30" s="78">
        <v>1</v>
      </c>
      <c r="F30" s="66"/>
      <c r="G30" s="78" t="s">
        <v>117</v>
      </c>
      <c r="H30" s="72"/>
      <c r="I30" s="66"/>
    </row>
    <row r="31" spans="1:9" x14ac:dyDescent="0.25">
      <c r="A31" s="66">
        <v>21</v>
      </c>
      <c r="B31" s="69" t="s">
        <v>88</v>
      </c>
      <c r="C31" s="66" t="s">
        <v>94</v>
      </c>
      <c r="D31" s="78" t="s">
        <v>40</v>
      </c>
      <c r="E31" s="78">
        <v>1</v>
      </c>
      <c r="F31" s="66"/>
      <c r="G31" s="78" t="s">
        <v>117</v>
      </c>
      <c r="H31" s="72"/>
      <c r="I31" s="66"/>
    </row>
    <row r="32" spans="1:9" x14ac:dyDescent="0.25">
      <c r="A32" s="66">
        <v>22</v>
      </c>
      <c r="B32" s="69" t="s">
        <v>88</v>
      </c>
      <c r="C32" s="66" t="s">
        <v>94</v>
      </c>
      <c r="D32" s="78" t="s">
        <v>41</v>
      </c>
      <c r="E32" s="78">
        <v>1</v>
      </c>
      <c r="F32" s="66"/>
      <c r="G32" s="66" t="s">
        <v>121</v>
      </c>
      <c r="H32" s="72"/>
      <c r="I32" s="66"/>
    </row>
    <row r="33" spans="1:9" x14ac:dyDescent="0.25">
      <c r="A33" s="66">
        <v>23</v>
      </c>
      <c r="B33" s="69" t="s">
        <v>90</v>
      </c>
      <c r="C33" s="66" t="s">
        <v>115</v>
      </c>
      <c r="D33" s="78" t="s">
        <v>78</v>
      </c>
      <c r="E33" s="78">
        <v>2</v>
      </c>
      <c r="F33" s="76">
        <v>70000</v>
      </c>
      <c r="G33" s="66" t="s">
        <v>116</v>
      </c>
      <c r="H33" s="72" t="s">
        <v>77</v>
      </c>
      <c r="I33" s="66"/>
    </row>
    <row r="34" spans="1:9" x14ac:dyDescent="0.25">
      <c r="A34" s="66">
        <v>24</v>
      </c>
      <c r="B34" s="69" t="s">
        <v>90</v>
      </c>
      <c r="C34" s="66" t="s">
        <v>115</v>
      </c>
      <c r="D34" s="78" t="s">
        <v>93</v>
      </c>
      <c r="E34" s="78">
        <v>2</v>
      </c>
      <c r="F34" s="76">
        <v>70000</v>
      </c>
      <c r="G34" s="66" t="s">
        <v>122</v>
      </c>
      <c r="H34" s="72" t="s">
        <v>123</v>
      </c>
      <c r="I34" s="66" t="s">
        <v>103</v>
      </c>
    </row>
    <row r="35" spans="1:9" x14ac:dyDescent="0.25">
      <c r="A35" s="66">
        <v>25</v>
      </c>
      <c r="B35" s="69" t="s">
        <v>90</v>
      </c>
      <c r="C35" s="66" t="s">
        <v>94</v>
      </c>
      <c r="D35" s="78" t="s">
        <v>42</v>
      </c>
      <c r="E35" s="78">
        <v>1</v>
      </c>
      <c r="F35" s="76">
        <v>40000</v>
      </c>
      <c r="G35" s="66" t="s">
        <v>110</v>
      </c>
      <c r="H35" s="72" t="s">
        <v>99</v>
      </c>
      <c r="I35" s="66"/>
    </row>
    <row r="36" spans="1:9" x14ac:dyDescent="0.25">
      <c r="A36" s="66">
        <v>26</v>
      </c>
      <c r="B36" s="69" t="s">
        <v>90</v>
      </c>
      <c r="C36" s="66" t="s">
        <v>115</v>
      </c>
      <c r="D36" s="78" t="s">
        <v>44</v>
      </c>
      <c r="E36" s="78">
        <v>3</v>
      </c>
      <c r="F36" s="76">
        <v>90000</v>
      </c>
      <c r="G36" s="66" t="s">
        <v>116</v>
      </c>
      <c r="H36" s="72" t="s">
        <v>62</v>
      </c>
      <c r="I36" s="66" t="s">
        <v>63</v>
      </c>
    </row>
    <row r="37" spans="1:9" x14ac:dyDescent="0.25">
      <c r="A37" s="227" t="s">
        <v>125</v>
      </c>
      <c r="B37" s="227"/>
      <c r="C37" s="227"/>
      <c r="D37" s="227"/>
      <c r="E37" s="227"/>
      <c r="F37" s="76">
        <f>SUM(F11:F36)</f>
        <v>1025000</v>
      </c>
    </row>
    <row r="38" spans="1:9" x14ac:dyDescent="0.25">
      <c r="A38" s="228" t="s">
        <v>126</v>
      </c>
      <c r="B38" s="228"/>
      <c r="C38" s="228"/>
      <c r="D38" s="228"/>
      <c r="E38" s="228"/>
      <c r="F38" s="77">
        <f>PRODUCT(F37,12)</f>
        <v>12300000</v>
      </c>
    </row>
  </sheetData>
  <mergeCells count="9">
    <mergeCell ref="A37:E37"/>
    <mergeCell ref="A38:E38"/>
    <mergeCell ref="A1:J1"/>
    <mergeCell ref="A2:J2"/>
    <mergeCell ref="A3:J3"/>
    <mergeCell ref="A4:J4"/>
    <mergeCell ref="A5:J5"/>
    <mergeCell ref="A8:J8"/>
    <mergeCell ref="A7:J7"/>
  </mergeCells>
  <printOptions horizontalCentered="1"/>
  <pageMargins left="0.11811023622047245" right="0.11811023622047245" top="0.15748031496062992" bottom="0.35433070866141736" header="0.31496062992125984" footer="0.31496062992125984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selection activeCell="K33" sqref="K33"/>
    </sheetView>
  </sheetViews>
  <sheetFormatPr baseColWidth="10" defaultRowHeight="15" x14ac:dyDescent="0.25"/>
  <cols>
    <col min="1" max="1" width="3" customWidth="1"/>
    <col min="2" max="2" width="27.140625" customWidth="1"/>
    <col min="3" max="3" width="7.5703125" customWidth="1"/>
    <col min="4" max="4" width="18.28515625" customWidth="1"/>
    <col min="5" max="5" width="10.28515625" customWidth="1"/>
    <col min="6" max="6" width="9.28515625" customWidth="1"/>
    <col min="7" max="7" width="10.42578125" customWidth="1"/>
    <col min="8" max="8" width="11.5703125" customWidth="1"/>
    <col min="9" max="9" width="8.7109375" customWidth="1"/>
    <col min="10" max="10" width="14.42578125" customWidth="1"/>
    <col min="11" max="11" width="8.140625" customWidth="1"/>
    <col min="12" max="12" width="12.28515625" customWidth="1"/>
  </cols>
  <sheetData>
    <row r="1" spans="1:14" ht="20.25" customHeight="1" x14ac:dyDescent="0.25">
      <c r="A1" s="232" t="s">
        <v>233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</row>
    <row r="2" spans="1:14" ht="18.75" x14ac:dyDescent="0.3">
      <c r="A2" s="236" t="s">
        <v>11</v>
      </c>
      <c r="B2" s="236"/>
      <c r="C2" s="236"/>
      <c r="D2" s="236"/>
      <c r="E2" s="233" t="s">
        <v>54</v>
      </c>
      <c r="F2" s="233"/>
      <c r="G2" s="233"/>
      <c r="H2" s="233"/>
      <c r="I2" s="233"/>
      <c r="J2" s="126"/>
      <c r="K2" s="126" t="s">
        <v>12</v>
      </c>
      <c r="L2" s="126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106" t="s">
        <v>58</v>
      </c>
      <c r="L3" s="106"/>
    </row>
    <row r="4" spans="1:14" ht="18.75" x14ac:dyDescent="0.3">
      <c r="A4" s="4" t="s">
        <v>15</v>
      </c>
      <c r="D4" s="126" t="s">
        <v>17</v>
      </c>
      <c r="E4" s="126"/>
      <c r="F4" s="126"/>
      <c r="G4" s="126"/>
      <c r="H4" s="126" t="s">
        <v>16</v>
      </c>
      <c r="I4" s="126"/>
      <c r="J4" s="126"/>
      <c r="K4" s="125" t="s">
        <v>46</v>
      </c>
      <c r="L4" s="125"/>
      <c r="M4" s="125"/>
    </row>
    <row r="5" spans="1:14" x14ac:dyDescent="0.25">
      <c r="K5" s="108" t="s">
        <v>47</v>
      </c>
      <c r="L5" s="108"/>
      <c r="M5" s="108"/>
    </row>
    <row r="6" spans="1:14" x14ac:dyDescent="0.25">
      <c r="K6" s="107"/>
      <c r="L6" s="107"/>
      <c r="M6" s="108"/>
    </row>
    <row r="7" spans="1:14" ht="12.75" customHeight="1" x14ac:dyDescent="0.25">
      <c r="A7" s="6" t="s">
        <v>0</v>
      </c>
      <c r="B7" s="2" t="s">
        <v>1</v>
      </c>
      <c r="C7" s="2" t="s">
        <v>10</v>
      </c>
      <c r="D7" s="2" t="s">
        <v>9</v>
      </c>
      <c r="E7" s="2" t="s">
        <v>2</v>
      </c>
      <c r="F7" s="2" t="s">
        <v>98</v>
      </c>
      <c r="G7" s="2" t="s">
        <v>3</v>
      </c>
      <c r="H7" s="15" t="s">
        <v>8</v>
      </c>
      <c r="I7" s="2" t="s">
        <v>5</v>
      </c>
      <c r="J7" s="14" t="s">
        <v>4</v>
      </c>
      <c r="K7" s="2" t="s">
        <v>7</v>
      </c>
      <c r="L7" s="14" t="s">
        <v>48</v>
      </c>
      <c r="M7" s="17"/>
    </row>
    <row r="8" spans="1:14" ht="14.25" customHeight="1" x14ac:dyDescent="0.25">
      <c r="A8" s="1">
        <v>1</v>
      </c>
      <c r="B8" s="20" t="s">
        <v>56</v>
      </c>
      <c r="C8" s="11" t="s">
        <v>28</v>
      </c>
      <c r="D8" s="19" t="s">
        <v>57</v>
      </c>
      <c r="E8" s="56">
        <v>35000</v>
      </c>
      <c r="F8" s="56">
        <v>7000</v>
      </c>
      <c r="G8" s="56"/>
      <c r="H8" s="56"/>
      <c r="I8" s="56"/>
      <c r="J8" s="56">
        <f>SUM(H8:I8)</f>
        <v>0</v>
      </c>
      <c r="K8" s="121"/>
      <c r="L8" s="114"/>
      <c r="N8" s="82"/>
    </row>
    <row r="9" spans="1:14" ht="14.25" customHeight="1" x14ac:dyDescent="0.25">
      <c r="A9" s="1">
        <v>2</v>
      </c>
      <c r="B9" s="20" t="s">
        <v>100</v>
      </c>
      <c r="C9" s="11" t="s">
        <v>31</v>
      </c>
      <c r="D9" s="19" t="s">
        <v>101</v>
      </c>
      <c r="E9" s="56">
        <v>35000</v>
      </c>
      <c r="F9" s="56">
        <v>45500</v>
      </c>
      <c r="G9" s="56">
        <v>307000</v>
      </c>
      <c r="H9" s="56">
        <v>0</v>
      </c>
      <c r="I9" s="56"/>
      <c r="J9" s="56">
        <f t="shared" ref="J9:J16" si="0">SUM(H9:I9)</f>
        <v>0</v>
      </c>
      <c r="K9" s="121"/>
      <c r="L9" s="114"/>
    </row>
    <row r="10" spans="1:14" ht="17.25" customHeight="1" x14ac:dyDescent="0.25">
      <c r="A10" s="1">
        <v>3</v>
      </c>
      <c r="B10" s="20" t="s">
        <v>130</v>
      </c>
      <c r="C10" s="11" t="s">
        <v>78</v>
      </c>
      <c r="D10" s="19" t="s">
        <v>131</v>
      </c>
      <c r="E10" s="56">
        <v>70000</v>
      </c>
      <c r="F10" s="56">
        <v>7000</v>
      </c>
      <c r="G10" s="56"/>
      <c r="H10" s="56">
        <v>70000</v>
      </c>
      <c r="I10" s="56"/>
      <c r="J10" s="56">
        <f t="shared" si="0"/>
        <v>70000</v>
      </c>
      <c r="K10" s="121" t="s">
        <v>234</v>
      </c>
      <c r="L10" s="114" t="s">
        <v>129</v>
      </c>
      <c r="N10" s="82"/>
    </row>
    <row r="11" spans="1:14" ht="20.25" customHeight="1" x14ac:dyDescent="0.25">
      <c r="A11" s="1">
        <v>4</v>
      </c>
      <c r="B11" s="20" t="s">
        <v>133</v>
      </c>
      <c r="C11" s="11" t="s">
        <v>19</v>
      </c>
      <c r="D11" s="19" t="s">
        <v>134</v>
      </c>
      <c r="E11" s="56">
        <v>30000</v>
      </c>
      <c r="F11" s="56">
        <v>30000</v>
      </c>
      <c r="G11" s="56"/>
      <c r="H11" s="56">
        <v>30000</v>
      </c>
      <c r="I11" s="56"/>
      <c r="J11" s="56">
        <f t="shared" si="0"/>
        <v>30000</v>
      </c>
      <c r="K11" s="121" t="s">
        <v>235</v>
      </c>
      <c r="L11" s="139" t="s">
        <v>204</v>
      </c>
    </row>
    <row r="12" spans="1:14" ht="18" customHeight="1" x14ac:dyDescent="0.25">
      <c r="A12" s="1">
        <v>5</v>
      </c>
      <c r="B12" s="20" t="s">
        <v>135</v>
      </c>
      <c r="C12" s="11" t="s">
        <v>35</v>
      </c>
      <c r="D12" s="19" t="s">
        <v>136</v>
      </c>
      <c r="E12" s="56">
        <v>40000</v>
      </c>
      <c r="F12" s="56">
        <v>20000</v>
      </c>
      <c r="G12" s="56">
        <v>100000</v>
      </c>
      <c r="H12" s="56"/>
      <c r="I12" s="56"/>
      <c r="J12" s="56">
        <f t="shared" si="0"/>
        <v>0</v>
      </c>
      <c r="K12" s="121"/>
      <c r="L12" s="114"/>
    </row>
    <row r="13" spans="1:14" ht="13.5" customHeight="1" x14ac:dyDescent="0.25">
      <c r="A13" s="1">
        <v>6</v>
      </c>
      <c r="B13" s="90" t="s">
        <v>140</v>
      </c>
      <c r="C13" s="11" t="s">
        <v>124</v>
      </c>
      <c r="D13" s="8" t="s">
        <v>142</v>
      </c>
      <c r="E13" s="56">
        <v>50000</v>
      </c>
      <c r="F13" s="56">
        <v>25000</v>
      </c>
      <c r="G13" s="56">
        <v>125000</v>
      </c>
      <c r="H13" s="56"/>
      <c r="I13" s="56"/>
      <c r="J13" s="56">
        <f t="shared" si="0"/>
        <v>0</v>
      </c>
      <c r="K13" s="121" t="s">
        <v>202</v>
      </c>
      <c r="L13" s="114" t="s">
        <v>129</v>
      </c>
    </row>
    <row r="14" spans="1:14" ht="15.75" x14ac:dyDescent="0.25">
      <c r="A14" s="1"/>
      <c r="B14" s="91"/>
      <c r="C14" s="11" t="s">
        <v>80</v>
      </c>
      <c r="D14" s="19"/>
      <c r="E14" s="56">
        <v>50000</v>
      </c>
      <c r="F14" s="56"/>
      <c r="G14" s="56"/>
      <c r="H14" s="56">
        <v>0</v>
      </c>
      <c r="I14" s="56"/>
      <c r="J14" s="56">
        <f t="shared" si="0"/>
        <v>0</v>
      </c>
      <c r="K14" s="121"/>
      <c r="L14" s="114"/>
    </row>
    <row r="15" spans="1:14" ht="15.75" x14ac:dyDescent="0.25">
      <c r="A15" s="1"/>
      <c r="B15" s="91"/>
      <c r="C15" s="11" t="s">
        <v>39</v>
      </c>
      <c r="D15" s="8"/>
      <c r="E15" s="56">
        <v>50000</v>
      </c>
      <c r="F15" s="56"/>
      <c r="G15" s="56"/>
      <c r="H15" s="56">
        <v>0</v>
      </c>
      <c r="I15" s="56"/>
      <c r="J15" s="56">
        <f t="shared" si="0"/>
        <v>0</v>
      </c>
      <c r="K15" s="121"/>
      <c r="L15" s="114"/>
      <c r="N15" t="s">
        <v>205</v>
      </c>
    </row>
    <row r="16" spans="1:14" ht="18" customHeight="1" x14ac:dyDescent="0.25">
      <c r="A16" s="1"/>
      <c r="B16" s="16"/>
      <c r="C16" s="11" t="s">
        <v>40</v>
      </c>
      <c r="D16" s="19"/>
      <c r="E16" s="56">
        <v>50000</v>
      </c>
      <c r="F16" s="56"/>
      <c r="G16" s="56"/>
      <c r="H16" s="56">
        <v>0</v>
      </c>
      <c r="I16" s="56"/>
      <c r="J16" s="56">
        <f t="shared" si="0"/>
        <v>0</v>
      </c>
      <c r="K16" s="121"/>
      <c r="L16" s="114"/>
    </row>
    <row r="17" spans="1:12" ht="15.75" x14ac:dyDescent="0.25">
      <c r="A17" s="92">
        <v>7</v>
      </c>
      <c r="B17" s="93" t="s">
        <v>146</v>
      </c>
      <c r="C17" s="92" t="s">
        <v>41</v>
      </c>
      <c r="D17" s="94"/>
      <c r="E17" s="83"/>
      <c r="F17" s="95"/>
      <c r="G17" s="95"/>
      <c r="H17" s="83"/>
      <c r="I17" s="83"/>
      <c r="J17" s="83"/>
      <c r="K17" s="97"/>
      <c r="L17" s="120"/>
    </row>
    <row r="18" spans="1:12" ht="18" customHeight="1" x14ac:dyDescent="0.3">
      <c r="A18" s="237" t="s">
        <v>6</v>
      </c>
      <c r="B18" s="238"/>
      <c r="C18" s="238"/>
      <c r="D18" s="239"/>
      <c r="E18" s="81">
        <f>SUM(E8:E17)</f>
        <v>410000</v>
      </c>
      <c r="F18" s="81">
        <f t="shared" ref="F18:G18" si="1">SUM(F8:F17)</f>
        <v>134500</v>
      </c>
      <c r="G18" s="81">
        <f t="shared" si="1"/>
        <v>532000</v>
      </c>
      <c r="H18" s="81">
        <f>SUM(H8:H17)</f>
        <v>100000</v>
      </c>
      <c r="I18" s="81"/>
      <c r="J18" s="81">
        <f>SUM(J8:J17)</f>
        <v>100000</v>
      </c>
      <c r="K18" s="122" t="s">
        <v>235</v>
      </c>
      <c r="L18" s="79" t="s">
        <v>95</v>
      </c>
    </row>
    <row r="19" spans="1:12" ht="5.25" customHeight="1" x14ac:dyDescent="0.25"/>
    <row r="20" spans="1:12" x14ac:dyDescent="0.25">
      <c r="A20" s="234"/>
      <c r="B20" s="235"/>
      <c r="C20" s="235"/>
      <c r="D20" s="235"/>
      <c r="E20" s="235"/>
      <c r="F20" s="235"/>
      <c r="G20" s="235"/>
      <c r="H20" s="235"/>
      <c r="I20" s="235"/>
      <c r="J20" s="235"/>
      <c r="K20" s="235"/>
      <c r="L20" s="235"/>
    </row>
    <row r="21" spans="1:12" ht="6.75" customHeight="1" x14ac:dyDescent="0.25"/>
    <row r="22" spans="1:12" x14ac:dyDescent="0.25">
      <c r="A22" s="234"/>
      <c r="B22" s="235"/>
      <c r="C22" s="235"/>
      <c r="D22" s="235"/>
      <c r="E22" s="235"/>
      <c r="F22" s="235"/>
      <c r="G22" s="235"/>
      <c r="H22" s="235"/>
      <c r="I22" s="235"/>
      <c r="J22" s="235"/>
      <c r="K22" s="235"/>
      <c r="L22" s="235"/>
    </row>
    <row r="23" spans="1:12" x14ac:dyDescent="0.25">
      <c r="A23" s="230"/>
      <c r="B23" s="230"/>
      <c r="C23" s="230"/>
      <c r="D23" s="230"/>
      <c r="E23" s="230"/>
      <c r="F23" s="230"/>
      <c r="G23" s="230"/>
      <c r="H23" s="230"/>
      <c r="I23" s="230"/>
      <c r="J23" s="230"/>
      <c r="K23" s="230"/>
      <c r="L23" s="230"/>
    </row>
    <row r="24" spans="1:12" ht="9" customHeight="1" x14ac:dyDescent="0.25"/>
    <row r="25" spans="1:12" x14ac:dyDescent="0.25">
      <c r="A25" s="243" t="s">
        <v>198</v>
      </c>
      <c r="B25" s="243"/>
      <c r="C25" s="243"/>
      <c r="D25" s="243"/>
      <c r="E25" s="243"/>
      <c r="F25" s="243"/>
      <c r="G25" s="243"/>
      <c r="H25" s="243"/>
      <c r="I25" s="243"/>
      <c r="J25" s="243"/>
      <c r="K25" s="243"/>
      <c r="L25" s="243"/>
    </row>
    <row r="26" spans="1:12" x14ac:dyDescent="0.25">
      <c r="A26" s="230"/>
      <c r="B26" s="230"/>
      <c r="C26" s="230"/>
      <c r="D26" s="230"/>
      <c r="E26" s="230"/>
      <c r="F26" s="230"/>
      <c r="G26" s="230"/>
      <c r="H26" s="230"/>
      <c r="I26" s="230"/>
      <c r="J26" s="230"/>
      <c r="K26" s="230"/>
      <c r="L26" s="230"/>
    </row>
    <row r="27" spans="1:12" x14ac:dyDescent="0.25">
      <c r="A27" s="230"/>
      <c r="B27" s="230"/>
      <c r="C27" s="230"/>
      <c r="D27" s="230"/>
      <c r="E27" s="230"/>
      <c r="F27" s="230"/>
      <c r="G27" s="230"/>
      <c r="H27" s="230"/>
      <c r="I27" s="230"/>
      <c r="J27" s="230"/>
      <c r="K27" s="230"/>
      <c r="L27" s="230"/>
    </row>
    <row r="28" spans="1:12" x14ac:dyDescent="0.25">
      <c r="A28" s="242"/>
      <c r="B28" s="242"/>
      <c r="C28" s="242"/>
      <c r="D28" s="242"/>
      <c r="E28" s="242"/>
      <c r="F28" s="242"/>
      <c r="G28" s="242"/>
      <c r="H28" s="242"/>
      <c r="I28" s="242"/>
      <c r="J28" s="242"/>
      <c r="K28" s="242"/>
      <c r="L28" s="242"/>
    </row>
    <row r="29" spans="1:12" x14ac:dyDescent="0.25">
      <c r="G29" s="82"/>
    </row>
    <row r="30" spans="1:12" x14ac:dyDescent="0.25">
      <c r="F30" s="82"/>
    </row>
  </sheetData>
  <mergeCells count="11">
    <mergeCell ref="A22:L22"/>
    <mergeCell ref="A1:L1"/>
    <mergeCell ref="A2:D2"/>
    <mergeCell ref="E2:I2"/>
    <mergeCell ref="A18:D18"/>
    <mergeCell ref="A20:L20"/>
    <mergeCell ref="A23:L23"/>
    <mergeCell ref="A25:L25"/>
    <mergeCell ref="A26:L26"/>
    <mergeCell ref="A27:L27"/>
    <mergeCell ref="A28:L28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F29" sqref="F29"/>
    </sheetView>
  </sheetViews>
  <sheetFormatPr baseColWidth="10" defaultRowHeight="15" x14ac:dyDescent="0.25"/>
  <cols>
    <col min="1" max="1" width="3" customWidth="1"/>
    <col min="2" max="2" width="26.85546875" customWidth="1"/>
    <col min="3" max="3" width="7.5703125" customWidth="1"/>
    <col min="4" max="4" width="17.42578125" customWidth="1"/>
    <col min="5" max="5" width="10.28515625" customWidth="1"/>
    <col min="6" max="6" width="9.28515625" customWidth="1"/>
    <col min="7" max="7" width="10.42578125" customWidth="1"/>
    <col min="8" max="8" width="11.5703125" customWidth="1"/>
    <col min="9" max="9" width="8.7109375" customWidth="1"/>
    <col min="10" max="10" width="14.42578125" customWidth="1"/>
    <col min="11" max="11" width="8.140625" customWidth="1"/>
    <col min="12" max="12" width="12.28515625" customWidth="1"/>
  </cols>
  <sheetData>
    <row r="1" spans="1:14" ht="20.25" customHeight="1" x14ac:dyDescent="0.25">
      <c r="A1" s="232" t="s">
        <v>213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</row>
    <row r="2" spans="1:14" ht="18.75" x14ac:dyDescent="0.3">
      <c r="A2" s="236" t="s">
        <v>11</v>
      </c>
      <c r="B2" s="236"/>
      <c r="C2" s="236"/>
      <c r="D2" s="236"/>
      <c r="E2" s="233" t="s">
        <v>54</v>
      </c>
      <c r="F2" s="233"/>
      <c r="G2" s="233"/>
      <c r="H2" s="233"/>
      <c r="I2" s="233"/>
      <c r="J2" s="126"/>
      <c r="K2" s="126" t="s">
        <v>12</v>
      </c>
      <c r="L2" s="126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106" t="s">
        <v>58</v>
      </c>
      <c r="L3" s="106"/>
    </row>
    <row r="4" spans="1:14" ht="18.75" x14ac:dyDescent="0.3">
      <c r="A4" s="4" t="s">
        <v>15</v>
      </c>
      <c r="D4" s="126" t="s">
        <v>17</v>
      </c>
      <c r="E4" s="126"/>
      <c r="F4" s="126"/>
      <c r="G4" s="126"/>
      <c r="H4" s="126" t="s">
        <v>16</v>
      </c>
      <c r="I4" s="126"/>
      <c r="J4" s="126"/>
      <c r="K4" s="125" t="s">
        <v>46</v>
      </c>
      <c r="L4" s="125"/>
      <c r="M4" s="125"/>
    </row>
    <row r="5" spans="1:14" x14ac:dyDescent="0.25">
      <c r="K5" s="108" t="s">
        <v>47</v>
      </c>
      <c r="L5" s="108"/>
      <c r="M5" s="108"/>
    </row>
    <row r="6" spans="1:14" x14ac:dyDescent="0.25">
      <c r="K6" s="107"/>
      <c r="L6" s="107"/>
      <c r="M6" s="108"/>
    </row>
    <row r="7" spans="1:14" ht="12.75" customHeight="1" x14ac:dyDescent="0.25">
      <c r="A7" s="6" t="s">
        <v>0</v>
      </c>
      <c r="B7" s="2" t="s">
        <v>1</v>
      </c>
      <c r="C7" s="2" t="s">
        <v>10</v>
      </c>
      <c r="D7" s="2" t="s">
        <v>9</v>
      </c>
      <c r="E7" s="2" t="s">
        <v>2</v>
      </c>
      <c r="F7" s="2" t="s">
        <v>98</v>
      </c>
      <c r="G7" s="2" t="s">
        <v>3</v>
      </c>
      <c r="H7" s="15" t="s">
        <v>8</v>
      </c>
      <c r="I7" s="2" t="s">
        <v>5</v>
      </c>
      <c r="J7" s="14" t="s">
        <v>4</v>
      </c>
      <c r="K7" s="2" t="s">
        <v>7</v>
      </c>
      <c r="L7" s="14" t="s">
        <v>48</v>
      </c>
      <c r="M7" s="17"/>
    </row>
    <row r="8" spans="1:14" ht="14.25" customHeight="1" x14ac:dyDescent="0.25">
      <c r="A8" s="1">
        <v>1</v>
      </c>
      <c r="B8" s="20" t="s">
        <v>56</v>
      </c>
      <c r="C8" s="11" t="s">
        <v>28</v>
      </c>
      <c r="D8" s="19" t="s">
        <v>57</v>
      </c>
      <c r="E8" s="56">
        <v>35000</v>
      </c>
      <c r="F8" s="56">
        <v>10500</v>
      </c>
      <c r="G8" s="56">
        <v>45500</v>
      </c>
      <c r="H8" s="56">
        <v>35000</v>
      </c>
      <c r="I8" s="56">
        <v>35000</v>
      </c>
      <c r="J8" s="56">
        <f>SUM(H8:I8)</f>
        <v>70000</v>
      </c>
      <c r="K8" s="121" t="s">
        <v>207</v>
      </c>
      <c r="L8" s="114" t="s">
        <v>208</v>
      </c>
      <c r="N8" s="82"/>
    </row>
    <row r="9" spans="1:14" ht="14.25" customHeight="1" x14ac:dyDescent="0.25">
      <c r="A9" s="1">
        <v>2</v>
      </c>
      <c r="B9" s="20" t="s">
        <v>100</v>
      </c>
      <c r="C9" s="11" t="s">
        <v>31</v>
      </c>
      <c r="D9" s="19" t="s">
        <v>101</v>
      </c>
      <c r="E9" s="56">
        <v>35000</v>
      </c>
      <c r="F9" s="56">
        <v>49000</v>
      </c>
      <c r="G9" s="56">
        <v>345500</v>
      </c>
      <c r="H9" s="56">
        <v>35000</v>
      </c>
      <c r="I9" s="56"/>
      <c r="J9" s="56">
        <f t="shared" ref="J9:J17" si="0">SUM(H9:I9)</f>
        <v>35000</v>
      </c>
      <c r="K9" s="121" t="s">
        <v>207</v>
      </c>
      <c r="L9" s="114" t="s">
        <v>96</v>
      </c>
    </row>
    <row r="10" spans="1:14" ht="17.25" customHeight="1" x14ac:dyDescent="0.25">
      <c r="A10" s="1">
        <v>3</v>
      </c>
      <c r="B10" s="20" t="s">
        <v>130</v>
      </c>
      <c r="C10" s="11" t="s">
        <v>78</v>
      </c>
      <c r="D10" s="19" t="s">
        <v>131</v>
      </c>
      <c r="E10" s="56">
        <v>70000</v>
      </c>
      <c r="F10" s="56">
        <v>7000</v>
      </c>
      <c r="G10" s="56"/>
      <c r="H10" s="56">
        <v>70000</v>
      </c>
      <c r="I10" s="56"/>
      <c r="J10" s="56">
        <f t="shared" si="0"/>
        <v>70000</v>
      </c>
      <c r="K10" s="121" t="s">
        <v>209</v>
      </c>
      <c r="L10" s="114" t="s">
        <v>129</v>
      </c>
      <c r="N10" s="82"/>
    </row>
    <row r="11" spans="1:14" ht="20.25" customHeight="1" x14ac:dyDescent="0.25">
      <c r="A11" s="1">
        <v>4</v>
      </c>
      <c r="B11" s="20" t="s">
        <v>133</v>
      </c>
      <c r="C11" s="11" t="s">
        <v>19</v>
      </c>
      <c r="D11" s="19" t="s">
        <v>134</v>
      </c>
      <c r="E11" s="56">
        <v>30000</v>
      </c>
      <c r="F11" s="56">
        <v>30000</v>
      </c>
      <c r="G11" s="56"/>
      <c r="H11" s="56">
        <v>30000</v>
      </c>
      <c r="I11" s="56"/>
      <c r="J11" s="56">
        <f t="shared" si="0"/>
        <v>30000</v>
      </c>
      <c r="K11" s="121" t="s">
        <v>207</v>
      </c>
      <c r="L11" s="114" t="s">
        <v>204</v>
      </c>
    </row>
    <row r="12" spans="1:14" ht="18" customHeight="1" x14ac:dyDescent="0.25">
      <c r="A12" s="1">
        <v>5</v>
      </c>
      <c r="B12" s="20" t="s">
        <v>212</v>
      </c>
      <c r="C12" s="11" t="s">
        <v>35</v>
      </c>
      <c r="D12" s="19" t="s">
        <v>211</v>
      </c>
      <c r="E12" s="56">
        <v>40000</v>
      </c>
      <c r="F12" s="56">
        <v>20000</v>
      </c>
      <c r="G12" s="56">
        <v>100000</v>
      </c>
      <c r="H12" s="56"/>
      <c r="I12" s="56">
        <v>40000</v>
      </c>
      <c r="J12" s="56">
        <f t="shared" si="0"/>
        <v>40000</v>
      </c>
      <c r="K12" s="121"/>
      <c r="L12" s="114" t="s">
        <v>210</v>
      </c>
    </row>
    <row r="13" spans="1:14" ht="13.5" customHeight="1" x14ac:dyDescent="0.25">
      <c r="A13" s="1">
        <v>6</v>
      </c>
      <c r="B13" s="90" t="s">
        <v>140</v>
      </c>
      <c r="C13" s="11" t="s">
        <v>124</v>
      </c>
      <c r="D13" s="8" t="s">
        <v>142</v>
      </c>
      <c r="E13" s="56">
        <v>50000</v>
      </c>
      <c r="F13" s="56">
        <v>25000</v>
      </c>
      <c r="G13" s="56">
        <v>120000</v>
      </c>
      <c r="H13" s="56"/>
      <c r="I13" s="56"/>
      <c r="J13" s="56">
        <f t="shared" si="0"/>
        <v>0</v>
      </c>
      <c r="K13" s="121"/>
      <c r="L13" s="114"/>
    </row>
    <row r="14" spans="1:14" ht="13.5" customHeight="1" x14ac:dyDescent="0.25">
      <c r="A14" s="1"/>
      <c r="B14" s="90"/>
      <c r="C14" s="11" t="s">
        <v>37</v>
      </c>
      <c r="D14" s="8"/>
      <c r="E14" s="56"/>
      <c r="F14" s="56"/>
      <c r="G14" s="56"/>
      <c r="H14" s="56"/>
      <c r="I14" s="56"/>
      <c r="J14" s="56"/>
      <c r="K14" s="121"/>
      <c r="L14" s="114"/>
    </row>
    <row r="15" spans="1:14" ht="15.75" x14ac:dyDescent="0.25">
      <c r="A15" s="1"/>
      <c r="B15" s="91" t="s">
        <v>226</v>
      </c>
      <c r="C15" s="11" t="s">
        <v>80</v>
      </c>
      <c r="D15" s="19" t="s">
        <v>227</v>
      </c>
      <c r="E15" s="56">
        <v>50000</v>
      </c>
      <c r="F15" s="56"/>
      <c r="G15" s="56"/>
      <c r="H15" s="56"/>
      <c r="I15" s="56"/>
      <c r="J15" s="56">
        <f t="shared" si="0"/>
        <v>0</v>
      </c>
      <c r="K15" s="121"/>
      <c r="L15" s="114" t="s">
        <v>228</v>
      </c>
    </row>
    <row r="16" spans="1:14" ht="15.75" x14ac:dyDescent="0.25">
      <c r="A16" s="1">
        <v>7</v>
      </c>
      <c r="B16" s="91" t="s">
        <v>214</v>
      </c>
      <c r="C16" s="11" t="s">
        <v>39</v>
      </c>
      <c r="D16" s="8" t="s">
        <v>215</v>
      </c>
      <c r="E16" s="56">
        <v>50000</v>
      </c>
      <c r="F16" s="56"/>
      <c r="G16" s="56"/>
      <c r="H16" s="56">
        <v>50000</v>
      </c>
      <c r="I16" s="56">
        <v>50000</v>
      </c>
      <c r="J16" s="56">
        <f t="shared" si="0"/>
        <v>100000</v>
      </c>
      <c r="K16" s="121" t="s">
        <v>216</v>
      </c>
      <c r="L16" s="114" t="s">
        <v>217</v>
      </c>
      <c r="N16" t="s">
        <v>205</v>
      </c>
    </row>
    <row r="17" spans="1:12" ht="18" customHeight="1" x14ac:dyDescent="0.25">
      <c r="A17" s="1"/>
      <c r="B17" s="16"/>
      <c r="C17" s="11" t="s">
        <v>40</v>
      </c>
      <c r="D17" s="19"/>
      <c r="E17" s="56">
        <v>50000</v>
      </c>
      <c r="F17" s="56"/>
      <c r="G17" s="56"/>
      <c r="H17" s="56"/>
      <c r="I17" s="56"/>
      <c r="J17" s="56">
        <f t="shared" si="0"/>
        <v>0</v>
      </c>
      <c r="K17" s="121"/>
      <c r="L17" s="114"/>
    </row>
    <row r="18" spans="1:12" ht="15.75" x14ac:dyDescent="0.25">
      <c r="A18" s="92"/>
      <c r="B18" s="93" t="s">
        <v>146</v>
      </c>
      <c r="C18" s="92" t="s">
        <v>41</v>
      </c>
      <c r="D18" s="94"/>
      <c r="E18" s="83"/>
      <c r="F18" s="95"/>
      <c r="G18" s="95"/>
      <c r="H18" s="83"/>
      <c r="I18" s="83"/>
      <c r="J18" s="83"/>
      <c r="K18" s="97"/>
      <c r="L18" s="120"/>
    </row>
    <row r="19" spans="1:12" ht="15.75" x14ac:dyDescent="0.25">
      <c r="A19" s="133"/>
      <c r="B19" s="134"/>
      <c r="C19" s="135" t="s">
        <v>42</v>
      </c>
      <c r="D19" s="136"/>
      <c r="E19" s="83">
        <v>70000</v>
      </c>
      <c r="F19" s="95"/>
      <c r="G19" s="95"/>
      <c r="H19" s="83"/>
      <c r="I19" s="83"/>
      <c r="J19" s="83"/>
      <c r="K19" s="97"/>
      <c r="L19" s="120"/>
    </row>
    <row r="20" spans="1:12" ht="18" customHeight="1" x14ac:dyDescent="0.25">
      <c r="A20" s="237" t="s">
        <v>6</v>
      </c>
      <c r="B20" s="238"/>
      <c r="C20" s="238"/>
      <c r="D20" s="239"/>
      <c r="E20" s="81">
        <f>SUM(E8:E19)</f>
        <v>480000</v>
      </c>
      <c r="F20" s="81">
        <f t="shared" ref="F20:J20" si="1">SUM(F8:F18)</f>
        <v>141500</v>
      </c>
      <c r="G20" s="81">
        <f t="shared" si="1"/>
        <v>611000</v>
      </c>
      <c r="H20" s="81">
        <f t="shared" si="1"/>
        <v>220000</v>
      </c>
      <c r="I20" s="81">
        <f t="shared" si="1"/>
        <v>125000</v>
      </c>
      <c r="J20" s="81">
        <f t="shared" si="1"/>
        <v>345000</v>
      </c>
      <c r="K20" s="122" t="s">
        <v>218</v>
      </c>
      <c r="L20" s="14" t="s">
        <v>95</v>
      </c>
    </row>
    <row r="21" spans="1:12" ht="16.5" customHeight="1" x14ac:dyDescent="0.25">
      <c r="F21" s="82"/>
    </row>
    <row r="22" spans="1:12" ht="15.75" x14ac:dyDescent="0.25">
      <c r="A22" s="1">
        <v>7</v>
      </c>
      <c r="B22" s="91" t="s">
        <v>214</v>
      </c>
      <c r="C22" s="11" t="s">
        <v>39</v>
      </c>
      <c r="D22" s="245" t="s">
        <v>219</v>
      </c>
      <c r="E22" s="246"/>
      <c r="F22" s="246"/>
      <c r="G22" s="246"/>
      <c r="H22" s="246"/>
      <c r="I22" s="246"/>
      <c r="J22" s="246"/>
      <c r="K22" s="246"/>
      <c r="L22" s="247"/>
    </row>
    <row r="23" spans="1:12" ht="18.75" customHeight="1" x14ac:dyDescent="0.25">
      <c r="A23" s="244" t="s">
        <v>220</v>
      </c>
      <c r="B23" s="244"/>
      <c r="C23" s="244"/>
      <c r="D23" s="244"/>
      <c r="E23" s="244"/>
      <c r="F23" s="244"/>
      <c r="G23" s="244"/>
      <c r="H23" s="244"/>
      <c r="I23" s="244"/>
      <c r="J23" s="244"/>
      <c r="K23" s="244"/>
      <c r="L23" s="244"/>
    </row>
    <row r="26" spans="1:12" ht="9" customHeight="1" x14ac:dyDescent="0.25"/>
  </sheetData>
  <mergeCells count="6">
    <mergeCell ref="A23:L23"/>
    <mergeCell ref="A1:L1"/>
    <mergeCell ref="A2:D2"/>
    <mergeCell ref="E2:I2"/>
    <mergeCell ref="A20:D20"/>
    <mergeCell ref="D22:L2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J7" sqref="J7"/>
    </sheetView>
  </sheetViews>
  <sheetFormatPr baseColWidth="10" defaultRowHeight="15" x14ac:dyDescent="0.25"/>
  <cols>
    <col min="1" max="1" width="3" customWidth="1"/>
    <col min="2" max="2" width="26.85546875" customWidth="1"/>
    <col min="3" max="3" width="7.5703125" customWidth="1"/>
    <col min="4" max="4" width="17.42578125" customWidth="1"/>
    <col min="5" max="5" width="10.28515625" customWidth="1"/>
    <col min="6" max="6" width="10.140625" customWidth="1"/>
    <col min="7" max="7" width="10.42578125" customWidth="1"/>
    <col min="8" max="8" width="11.5703125" customWidth="1"/>
    <col min="9" max="9" width="8.7109375" customWidth="1"/>
    <col min="10" max="10" width="14.42578125" customWidth="1"/>
    <col min="11" max="11" width="8.140625" customWidth="1"/>
    <col min="12" max="12" width="12.28515625" customWidth="1"/>
  </cols>
  <sheetData>
    <row r="1" spans="1:14" ht="20.25" customHeight="1" x14ac:dyDescent="0.25">
      <c r="A1" s="232" t="s">
        <v>221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</row>
    <row r="2" spans="1:14" ht="18.75" x14ac:dyDescent="0.3">
      <c r="A2" s="236" t="s">
        <v>11</v>
      </c>
      <c r="B2" s="236"/>
      <c r="C2" s="236"/>
      <c r="D2" s="236"/>
      <c r="E2" s="233" t="s">
        <v>54</v>
      </c>
      <c r="F2" s="233"/>
      <c r="G2" s="233"/>
      <c r="H2" s="233"/>
      <c r="I2" s="233"/>
      <c r="J2" s="128"/>
      <c r="K2" s="128" t="s">
        <v>12</v>
      </c>
      <c r="L2" s="128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106" t="s">
        <v>58</v>
      </c>
      <c r="L3" s="106"/>
    </row>
    <row r="4" spans="1:14" ht="18.75" x14ac:dyDescent="0.3">
      <c r="A4" s="4" t="s">
        <v>15</v>
      </c>
      <c r="D4" s="128" t="s">
        <v>17</v>
      </c>
      <c r="E4" s="128"/>
      <c r="F4" s="128"/>
      <c r="G4" s="128"/>
      <c r="H4" s="128" t="s">
        <v>16</v>
      </c>
      <c r="I4" s="128"/>
      <c r="J4" s="128"/>
      <c r="K4" s="127" t="s">
        <v>46</v>
      </c>
      <c r="L4" s="127"/>
      <c r="M4" s="127"/>
    </row>
    <row r="5" spans="1:14" x14ac:dyDescent="0.25">
      <c r="K5" s="108" t="s">
        <v>47</v>
      </c>
      <c r="L5" s="108"/>
      <c r="M5" s="108"/>
    </row>
    <row r="6" spans="1:14" x14ac:dyDescent="0.25">
      <c r="K6" s="107"/>
      <c r="L6" s="107"/>
      <c r="M6" s="108"/>
    </row>
    <row r="7" spans="1:14" ht="12.75" customHeight="1" x14ac:dyDescent="0.25">
      <c r="A7" s="6" t="s">
        <v>0</v>
      </c>
      <c r="B7" s="2" t="s">
        <v>1</v>
      </c>
      <c r="C7" s="2" t="s">
        <v>10</v>
      </c>
      <c r="D7" s="2" t="s">
        <v>9</v>
      </c>
      <c r="E7" s="2" t="s">
        <v>2</v>
      </c>
      <c r="F7" s="2" t="s">
        <v>3</v>
      </c>
      <c r="G7" s="2" t="s">
        <v>98</v>
      </c>
      <c r="H7" s="15" t="s">
        <v>8</v>
      </c>
      <c r="I7" s="2" t="s">
        <v>5</v>
      </c>
      <c r="J7" s="14" t="s">
        <v>4</v>
      </c>
      <c r="K7" s="2" t="s">
        <v>7</v>
      </c>
      <c r="L7" s="14" t="s">
        <v>48</v>
      </c>
      <c r="M7" s="17"/>
      <c r="N7" s="129"/>
    </row>
    <row r="8" spans="1:14" ht="14.25" customHeight="1" x14ac:dyDescent="0.25">
      <c r="A8" s="1">
        <v>1</v>
      </c>
      <c r="B8" s="20" t="s">
        <v>56</v>
      </c>
      <c r="C8" s="11" t="s">
        <v>28</v>
      </c>
      <c r="D8" s="19" t="s">
        <v>57</v>
      </c>
      <c r="E8" s="56">
        <v>35000</v>
      </c>
      <c r="F8" s="56"/>
      <c r="G8" s="56">
        <v>14000</v>
      </c>
      <c r="H8" s="56">
        <v>35000</v>
      </c>
      <c r="I8" s="56"/>
      <c r="J8" s="56">
        <f t="shared" ref="J8:J13" si="0">SUM(H8:I8)</f>
        <v>35000</v>
      </c>
      <c r="K8" s="121" t="s">
        <v>224</v>
      </c>
      <c r="L8" s="114" t="s">
        <v>129</v>
      </c>
      <c r="N8" s="130"/>
    </row>
    <row r="9" spans="1:14" ht="14.25" customHeight="1" x14ac:dyDescent="0.25">
      <c r="A9" s="1">
        <v>2</v>
      </c>
      <c r="B9" s="20" t="s">
        <v>100</v>
      </c>
      <c r="C9" s="11" t="s">
        <v>31</v>
      </c>
      <c r="D9" s="19" t="s">
        <v>101</v>
      </c>
      <c r="E9" s="56">
        <v>35000</v>
      </c>
      <c r="F9" s="56">
        <v>349000</v>
      </c>
      <c r="G9" s="56">
        <v>52500</v>
      </c>
      <c r="H9" s="56">
        <v>35000</v>
      </c>
      <c r="I9" s="56"/>
      <c r="J9" s="56">
        <f t="shared" si="0"/>
        <v>35000</v>
      </c>
      <c r="K9" s="121" t="s">
        <v>225</v>
      </c>
      <c r="L9" s="114" t="s">
        <v>129</v>
      </c>
      <c r="N9" s="130"/>
    </row>
    <row r="10" spans="1:14" ht="17.25" customHeight="1" x14ac:dyDescent="0.25">
      <c r="A10" s="1">
        <v>3</v>
      </c>
      <c r="B10" s="20" t="s">
        <v>130</v>
      </c>
      <c r="C10" s="11" t="s">
        <v>78</v>
      </c>
      <c r="D10" s="19" t="s">
        <v>131</v>
      </c>
      <c r="E10" s="56">
        <v>70000</v>
      </c>
      <c r="F10" s="56"/>
      <c r="G10" s="56">
        <v>7000</v>
      </c>
      <c r="H10" s="56">
        <v>70000</v>
      </c>
      <c r="I10" s="56"/>
      <c r="J10" s="56">
        <f t="shared" si="0"/>
        <v>70000</v>
      </c>
      <c r="K10" s="121" t="s">
        <v>222</v>
      </c>
      <c r="L10" s="114" t="s">
        <v>129</v>
      </c>
      <c r="N10" s="130"/>
    </row>
    <row r="11" spans="1:14" ht="20.25" customHeight="1" x14ac:dyDescent="0.25">
      <c r="A11" s="1">
        <v>4</v>
      </c>
      <c r="B11" s="20" t="s">
        <v>133</v>
      </c>
      <c r="C11" s="11" t="s">
        <v>19</v>
      </c>
      <c r="D11" s="19" t="s">
        <v>134</v>
      </c>
      <c r="E11" s="56">
        <v>30000</v>
      </c>
      <c r="F11" s="56"/>
      <c r="G11" s="56">
        <v>36000</v>
      </c>
      <c r="H11" s="56">
        <v>30000</v>
      </c>
      <c r="I11" s="56"/>
      <c r="J11" s="56">
        <f t="shared" si="0"/>
        <v>30000</v>
      </c>
      <c r="K11" s="121" t="s">
        <v>223</v>
      </c>
      <c r="L11" s="114" t="s">
        <v>129</v>
      </c>
      <c r="N11" s="130"/>
    </row>
    <row r="12" spans="1:14" ht="18" customHeight="1" x14ac:dyDescent="0.25">
      <c r="A12" s="1">
        <v>5</v>
      </c>
      <c r="B12" s="20" t="s">
        <v>212</v>
      </c>
      <c r="C12" s="11" t="s">
        <v>35</v>
      </c>
      <c r="D12" s="19" t="s">
        <v>211</v>
      </c>
      <c r="E12" s="56">
        <v>40000</v>
      </c>
      <c r="F12" s="56">
        <v>144000</v>
      </c>
      <c r="G12" s="56">
        <v>24000</v>
      </c>
      <c r="H12" s="56">
        <v>40000</v>
      </c>
      <c r="I12" s="56"/>
      <c r="J12" s="56">
        <f t="shared" si="0"/>
        <v>40000</v>
      </c>
      <c r="K12" s="121" t="s">
        <v>224</v>
      </c>
      <c r="L12" s="114" t="s">
        <v>129</v>
      </c>
      <c r="N12" s="130"/>
    </row>
    <row r="13" spans="1:14" ht="13.5" customHeight="1" x14ac:dyDescent="0.25">
      <c r="A13" s="1">
        <v>6</v>
      </c>
      <c r="B13" s="90" t="s">
        <v>140</v>
      </c>
      <c r="C13" s="11" t="s">
        <v>124</v>
      </c>
      <c r="D13" s="8" t="s">
        <v>142</v>
      </c>
      <c r="E13" s="56">
        <v>50000</v>
      </c>
      <c r="F13" s="56">
        <v>235000</v>
      </c>
      <c r="G13" s="56">
        <v>35000</v>
      </c>
      <c r="H13" s="56"/>
      <c r="I13" s="56"/>
      <c r="J13" s="56">
        <f t="shared" si="0"/>
        <v>0</v>
      </c>
      <c r="K13" s="121"/>
      <c r="L13" s="114"/>
      <c r="N13" s="130"/>
    </row>
    <row r="14" spans="1:14" ht="15.75" x14ac:dyDescent="0.25">
      <c r="A14" s="1"/>
      <c r="B14" s="90"/>
      <c r="C14" s="11" t="s">
        <v>37</v>
      </c>
      <c r="D14" s="8"/>
      <c r="E14" s="56"/>
      <c r="F14" s="56"/>
      <c r="G14" s="56"/>
      <c r="H14" s="56"/>
      <c r="I14" s="56"/>
      <c r="J14" s="56"/>
      <c r="K14" s="121"/>
      <c r="L14" s="114"/>
      <c r="N14" s="130"/>
    </row>
    <row r="15" spans="1:14" ht="15.75" x14ac:dyDescent="0.25">
      <c r="A15" s="1"/>
      <c r="B15" s="91"/>
      <c r="C15" s="11" t="s">
        <v>80</v>
      </c>
      <c r="D15" s="19"/>
      <c r="E15" s="56">
        <v>50000</v>
      </c>
      <c r="F15" s="56"/>
      <c r="G15" s="56"/>
      <c r="H15" s="56"/>
      <c r="I15" s="56"/>
      <c r="J15" s="56"/>
      <c r="K15" s="121"/>
      <c r="L15" s="114"/>
      <c r="N15" s="130"/>
    </row>
    <row r="16" spans="1:14" ht="18" customHeight="1" x14ac:dyDescent="0.25">
      <c r="A16" s="1">
        <v>7</v>
      </c>
      <c r="B16" s="91" t="s">
        <v>214</v>
      </c>
      <c r="C16" s="11" t="s">
        <v>39</v>
      </c>
      <c r="D16" s="8" t="s">
        <v>215</v>
      </c>
      <c r="E16" s="56">
        <v>50000</v>
      </c>
      <c r="F16" s="56"/>
      <c r="G16" s="56"/>
      <c r="H16" s="56"/>
      <c r="I16" s="56"/>
      <c r="J16" s="56"/>
      <c r="K16" s="121" t="s">
        <v>216</v>
      </c>
      <c r="L16" s="114" t="s">
        <v>217</v>
      </c>
      <c r="N16" s="130"/>
    </row>
    <row r="17" spans="1:12" ht="15.75" x14ac:dyDescent="0.25">
      <c r="A17" s="1"/>
      <c r="B17" s="16"/>
      <c r="C17" s="11" t="s">
        <v>40</v>
      </c>
      <c r="D17" s="19"/>
      <c r="E17" s="56">
        <v>50000</v>
      </c>
      <c r="F17" s="56"/>
      <c r="G17" s="56"/>
      <c r="H17" s="56"/>
      <c r="I17" s="56"/>
      <c r="J17" s="56">
        <f t="shared" ref="J17" si="1">SUM(H17:I17)</f>
        <v>0</v>
      </c>
      <c r="K17" s="121"/>
      <c r="L17" s="114"/>
    </row>
    <row r="18" spans="1:12" ht="18" customHeight="1" x14ac:dyDescent="0.25">
      <c r="A18" s="92"/>
      <c r="B18" s="93" t="s">
        <v>146</v>
      </c>
      <c r="C18" s="92" t="s">
        <v>41</v>
      </c>
      <c r="D18" s="94"/>
      <c r="E18" s="83"/>
      <c r="F18" s="95"/>
      <c r="G18" s="95"/>
      <c r="H18" s="83"/>
      <c r="I18" s="83"/>
      <c r="J18" s="83"/>
      <c r="K18" s="97"/>
      <c r="L18" s="120"/>
    </row>
    <row r="19" spans="1:12" ht="16.5" customHeight="1" x14ac:dyDescent="0.25">
      <c r="A19" s="11"/>
      <c r="B19" s="20"/>
      <c r="C19" s="11" t="s">
        <v>42</v>
      </c>
      <c r="D19" s="19"/>
      <c r="E19" s="10">
        <v>50000</v>
      </c>
      <c r="F19" s="137"/>
      <c r="G19" s="137"/>
      <c r="H19" s="10"/>
      <c r="I19" s="10"/>
      <c r="J19" s="10"/>
      <c r="K19" s="121"/>
      <c r="L19" s="84"/>
    </row>
    <row r="20" spans="1:12" ht="21" x14ac:dyDescent="0.35">
      <c r="A20" s="237" t="s">
        <v>6</v>
      </c>
      <c r="B20" s="238"/>
      <c r="C20" s="238"/>
      <c r="D20" s="239"/>
      <c r="E20" s="81">
        <f>SUM(E8:E19)</f>
        <v>460000</v>
      </c>
      <c r="F20" s="81">
        <f t="shared" ref="F20:J20" si="2">SUM(F8:F19)</f>
        <v>728000</v>
      </c>
      <c r="G20" s="81">
        <f t="shared" si="2"/>
        <v>168500</v>
      </c>
      <c r="H20" s="81">
        <f t="shared" si="2"/>
        <v>210000</v>
      </c>
      <c r="I20" s="81">
        <f t="shared" si="2"/>
        <v>0</v>
      </c>
      <c r="J20" s="81">
        <f t="shared" si="2"/>
        <v>210000</v>
      </c>
      <c r="K20" s="122" t="s">
        <v>230</v>
      </c>
      <c r="L20" s="138" t="s">
        <v>95</v>
      </c>
    </row>
    <row r="21" spans="1:12" ht="18.75" customHeight="1" x14ac:dyDescent="0.25">
      <c r="A21" s="251" t="s">
        <v>232</v>
      </c>
      <c r="B21" s="251"/>
      <c r="C21" s="251"/>
      <c r="D21" s="251"/>
      <c r="E21" s="251"/>
      <c r="F21" s="251"/>
      <c r="G21" s="251"/>
      <c r="H21" s="251"/>
      <c r="I21" s="251"/>
      <c r="J21" s="251"/>
      <c r="K21" s="251"/>
      <c r="L21" s="251"/>
    </row>
    <row r="22" spans="1:12" ht="15.75" x14ac:dyDescent="0.25">
      <c r="A22" s="1">
        <v>7</v>
      </c>
      <c r="B22" s="91" t="s">
        <v>214</v>
      </c>
      <c r="C22" s="11" t="s">
        <v>39</v>
      </c>
      <c r="D22" s="245" t="s">
        <v>219</v>
      </c>
      <c r="E22" s="246"/>
      <c r="F22" s="246"/>
      <c r="G22" s="246"/>
      <c r="H22" s="246"/>
      <c r="I22" s="246"/>
      <c r="J22" s="246"/>
      <c r="K22" s="246"/>
      <c r="L22" s="247"/>
    </row>
    <row r="23" spans="1:12" x14ac:dyDescent="0.25">
      <c r="A23" s="244" t="s">
        <v>220</v>
      </c>
      <c r="B23" s="244"/>
      <c r="C23" s="244"/>
      <c r="D23" s="244"/>
      <c r="E23" s="244"/>
      <c r="F23" s="244"/>
      <c r="G23" s="244"/>
      <c r="H23" s="244"/>
      <c r="I23" s="244"/>
      <c r="J23" s="244"/>
      <c r="K23" s="244"/>
      <c r="L23" s="244"/>
    </row>
    <row r="24" spans="1:12" ht="9" customHeight="1" x14ac:dyDescent="0.25"/>
    <row r="25" spans="1:12" ht="15.75" x14ac:dyDescent="0.25">
      <c r="A25" s="1">
        <v>6</v>
      </c>
      <c r="B25" s="90" t="s">
        <v>140</v>
      </c>
      <c r="C25" s="11" t="s">
        <v>124</v>
      </c>
      <c r="D25" s="8" t="s">
        <v>142</v>
      </c>
      <c r="E25" s="56">
        <v>50000</v>
      </c>
      <c r="F25" s="56">
        <v>290000</v>
      </c>
      <c r="G25" s="56">
        <v>40000</v>
      </c>
      <c r="H25" s="248" t="s">
        <v>229</v>
      </c>
      <c r="I25" s="249"/>
      <c r="J25" s="249"/>
      <c r="K25" s="249"/>
      <c r="L25" s="250"/>
    </row>
    <row r="26" spans="1:12" x14ac:dyDescent="0.25">
      <c r="A26" s="244" t="s">
        <v>236</v>
      </c>
      <c r="B26" s="244"/>
      <c r="C26" s="244"/>
      <c r="D26" s="244"/>
      <c r="E26" s="244"/>
      <c r="F26" s="244"/>
      <c r="G26" s="244"/>
      <c r="H26" s="244"/>
      <c r="I26" s="244"/>
      <c r="J26" s="244"/>
      <c r="K26" s="244"/>
      <c r="L26" s="244"/>
    </row>
  </sheetData>
  <mergeCells count="9">
    <mergeCell ref="A26:L26"/>
    <mergeCell ref="D22:L22"/>
    <mergeCell ref="A23:L23"/>
    <mergeCell ref="H25:L25"/>
    <mergeCell ref="A1:L1"/>
    <mergeCell ref="A2:D2"/>
    <mergeCell ref="E2:I2"/>
    <mergeCell ref="A20:D20"/>
    <mergeCell ref="A21:L21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J19" sqref="J19"/>
    </sheetView>
  </sheetViews>
  <sheetFormatPr baseColWidth="10" defaultRowHeight="15" x14ac:dyDescent="0.25"/>
  <cols>
    <col min="1" max="1" width="3" customWidth="1"/>
    <col min="2" max="2" width="26.85546875" customWidth="1"/>
    <col min="3" max="3" width="7.5703125" customWidth="1"/>
    <col min="4" max="4" width="17.42578125" customWidth="1"/>
    <col min="5" max="5" width="10.28515625" customWidth="1"/>
    <col min="6" max="6" width="10.140625" customWidth="1"/>
    <col min="7" max="7" width="10.42578125" customWidth="1"/>
    <col min="8" max="8" width="11.5703125" customWidth="1"/>
    <col min="9" max="9" width="8.7109375" customWidth="1"/>
    <col min="10" max="10" width="14.42578125" customWidth="1"/>
    <col min="11" max="11" width="8.140625" customWidth="1"/>
    <col min="12" max="12" width="12.28515625" customWidth="1"/>
  </cols>
  <sheetData>
    <row r="1" spans="1:14" ht="20.25" customHeight="1" x14ac:dyDescent="0.25">
      <c r="A1" s="232" t="s">
        <v>231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</row>
    <row r="2" spans="1:14" ht="18.75" x14ac:dyDescent="0.3">
      <c r="A2" s="236" t="s">
        <v>11</v>
      </c>
      <c r="B2" s="236"/>
      <c r="C2" s="236"/>
      <c r="D2" s="236"/>
      <c r="E2" s="233" t="s">
        <v>54</v>
      </c>
      <c r="F2" s="233"/>
      <c r="G2" s="233"/>
      <c r="H2" s="233"/>
      <c r="I2" s="233"/>
      <c r="J2" s="132"/>
      <c r="K2" s="132" t="s">
        <v>12</v>
      </c>
      <c r="L2" s="132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106" t="s">
        <v>58</v>
      </c>
      <c r="L3" s="106"/>
    </row>
    <row r="4" spans="1:14" ht="18.75" x14ac:dyDescent="0.3">
      <c r="A4" s="4" t="s">
        <v>15</v>
      </c>
      <c r="D4" s="132" t="s">
        <v>17</v>
      </c>
      <c r="E4" s="132"/>
      <c r="F4" s="132"/>
      <c r="G4" s="132"/>
      <c r="H4" s="132" t="s">
        <v>16</v>
      </c>
      <c r="I4" s="132"/>
      <c r="J4" s="132"/>
      <c r="K4" s="131" t="s">
        <v>46</v>
      </c>
      <c r="L4" s="131"/>
      <c r="M4" s="131"/>
    </row>
    <row r="5" spans="1:14" x14ac:dyDescent="0.25">
      <c r="K5" s="108" t="s">
        <v>47</v>
      </c>
      <c r="L5" s="108"/>
      <c r="M5" s="108"/>
    </row>
    <row r="6" spans="1:14" x14ac:dyDescent="0.25">
      <c r="K6" s="107"/>
      <c r="L6" s="107"/>
      <c r="M6" s="108"/>
    </row>
    <row r="7" spans="1:14" ht="12.75" customHeight="1" x14ac:dyDescent="0.25">
      <c r="A7" s="6" t="s">
        <v>0</v>
      </c>
      <c r="B7" s="2" t="s">
        <v>1</v>
      </c>
      <c r="C7" s="2" t="s">
        <v>10</v>
      </c>
      <c r="D7" s="2" t="s">
        <v>9</v>
      </c>
      <c r="E7" s="2" t="s">
        <v>2</v>
      </c>
      <c r="F7" s="2" t="s">
        <v>3</v>
      </c>
      <c r="G7" s="2" t="s">
        <v>98</v>
      </c>
      <c r="H7" s="15" t="s">
        <v>8</v>
      </c>
      <c r="I7" s="2" t="s">
        <v>5</v>
      </c>
      <c r="J7" s="14" t="s">
        <v>4</v>
      </c>
      <c r="K7" s="2" t="s">
        <v>7</v>
      </c>
      <c r="L7" s="14" t="s">
        <v>48</v>
      </c>
      <c r="M7" s="17"/>
      <c r="N7" s="129"/>
    </row>
    <row r="8" spans="1:14" ht="14.25" customHeight="1" x14ac:dyDescent="0.25">
      <c r="A8" s="1">
        <v>1</v>
      </c>
      <c r="B8" s="20" t="s">
        <v>56</v>
      </c>
      <c r="C8" s="11" t="s">
        <v>28</v>
      </c>
      <c r="D8" s="19" t="s">
        <v>57</v>
      </c>
      <c r="E8" s="56">
        <v>35000</v>
      </c>
      <c r="F8" s="56"/>
      <c r="G8" s="56">
        <v>17500</v>
      </c>
      <c r="H8" s="56">
        <v>35000</v>
      </c>
      <c r="I8" s="56"/>
      <c r="J8" s="56">
        <f>SUM(H8:I8)</f>
        <v>35000</v>
      </c>
      <c r="K8" s="121" t="s">
        <v>241</v>
      </c>
      <c r="L8" s="114" t="s">
        <v>129</v>
      </c>
      <c r="N8" s="130"/>
    </row>
    <row r="9" spans="1:14" ht="14.25" customHeight="1" x14ac:dyDescent="0.25">
      <c r="A9" s="1">
        <v>2</v>
      </c>
      <c r="B9" s="20" t="s">
        <v>100</v>
      </c>
      <c r="C9" s="11" t="s">
        <v>31</v>
      </c>
      <c r="D9" s="19" t="s">
        <v>101</v>
      </c>
      <c r="E9" s="56">
        <v>35000</v>
      </c>
      <c r="F9" s="56">
        <v>370000</v>
      </c>
      <c r="G9" s="56">
        <v>70000</v>
      </c>
      <c r="H9" s="56">
        <v>35000</v>
      </c>
      <c r="I9" s="56">
        <v>35000</v>
      </c>
      <c r="J9" s="56">
        <f t="shared" ref="J9:J19" si="0">SUM(H9:I9)</f>
        <v>70000</v>
      </c>
      <c r="K9" s="121" t="s">
        <v>238</v>
      </c>
      <c r="L9" s="139" t="s">
        <v>96</v>
      </c>
      <c r="N9" s="130"/>
    </row>
    <row r="10" spans="1:14" ht="17.25" customHeight="1" x14ac:dyDescent="0.25">
      <c r="A10" s="1">
        <v>3</v>
      </c>
      <c r="B10" s="20" t="s">
        <v>130</v>
      </c>
      <c r="C10" s="11" t="s">
        <v>78</v>
      </c>
      <c r="D10" s="19" t="s">
        <v>131</v>
      </c>
      <c r="E10" s="56">
        <v>70000</v>
      </c>
      <c r="F10" s="56"/>
      <c r="G10" s="56">
        <v>7000</v>
      </c>
      <c r="H10" s="56">
        <v>70000</v>
      </c>
      <c r="I10" s="56"/>
      <c r="J10" s="56">
        <f t="shared" si="0"/>
        <v>70000</v>
      </c>
      <c r="K10" s="121" t="s">
        <v>242</v>
      </c>
      <c r="L10" s="114" t="s">
        <v>129</v>
      </c>
      <c r="N10" s="130"/>
    </row>
    <row r="11" spans="1:14" ht="14.25" customHeight="1" x14ac:dyDescent="0.25">
      <c r="A11" s="1">
        <v>4</v>
      </c>
      <c r="B11" s="20" t="s">
        <v>133</v>
      </c>
      <c r="C11" s="11" t="s">
        <v>19</v>
      </c>
      <c r="D11" s="19" t="s">
        <v>134</v>
      </c>
      <c r="E11" s="56">
        <v>30000</v>
      </c>
      <c r="F11" s="56"/>
      <c r="G11" s="56">
        <v>36000</v>
      </c>
      <c r="H11" s="56"/>
      <c r="I11" s="56"/>
      <c r="J11" s="56">
        <f t="shared" si="0"/>
        <v>0</v>
      </c>
      <c r="K11" s="121"/>
      <c r="L11" s="114"/>
      <c r="N11" s="130"/>
    </row>
    <row r="12" spans="1:14" ht="18" customHeight="1" x14ac:dyDescent="0.25">
      <c r="A12" s="1">
        <v>5</v>
      </c>
      <c r="B12" s="20" t="s">
        <v>212</v>
      </c>
      <c r="C12" s="11" t="s">
        <v>35</v>
      </c>
      <c r="D12" s="19" t="s">
        <v>211</v>
      </c>
      <c r="E12" s="56">
        <v>40000</v>
      </c>
      <c r="F12" s="56">
        <v>148000</v>
      </c>
      <c r="G12" s="56">
        <v>28000</v>
      </c>
      <c r="H12" s="56">
        <v>40000</v>
      </c>
      <c r="I12" s="56"/>
      <c r="J12" s="56">
        <f t="shared" si="0"/>
        <v>40000</v>
      </c>
      <c r="K12" s="121" t="s">
        <v>241</v>
      </c>
      <c r="L12" s="114" t="s">
        <v>129</v>
      </c>
      <c r="N12" s="130"/>
    </row>
    <row r="13" spans="1:14" ht="18" customHeight="1" x14ac:dyDescent="0.25">
      <c r="A13" s="1">
        <v>6</v>
      </c>
      <c r="B13" s="20" t="s">
        <v>239</v>
      </c>
      <c r="C13" s="11" t="s">
        <v>53</v>
      </c>
      <c r="D13" s="19" t="s">
        <v>240</v>
      </c>
      <c r="E13" s="56">
        <v>70000</v>
      </c>
      <c r="F13" s="56"/>
      <c r="G13" s="56"/>
      <c r="H13" s="56">
        <v>70000</v>
      </c>
      <c r="I13" s="56"/>
      <c r="J13" s="56">
        <f t="shared" si="0"/>
        <v>70000</v>
      </c>
      <c r="K13" s="121" t="s">
        <v>243</v>
      </c>
      <c r="L13" s="139" t="s">
        <v>244</v>
      </c>
      <c r="N13" s="130"/>
    </row>
    <row r="14" spans="1:14" ht="17.25" customHeight="1" x14ac:dyDescent="0.25">
      <c r="A14" s="1"/>
      <c r="B14" s="90"/>
      <c r="C14" s="11" t="s">
        <v>124</v>
      </c>
      <c r="D14" s="8"/>
      <c r="E14" s="56">
        <v>50000</v>
      </c>
      <c r="F14" s="56"/>
      <c r="G14" s="56"/>
      <c r="H14" s="56"/>
      <c r="I14" s="56"/>
      <c r="J14" s="56">
        <f t="shared" si="0"/>
        <v>0</v>
      </c>
      <c r="K14" s="121"/>
      <c r="L14" s="114"/>
      <c r="N14" s="130"/>
    </row>
    <row r="15" spans="1:14" ht="15.75" x14ac:dyDescent="0.25">
      <c r="A15" s="1"/>
      <c r="B15" s="90"/>
      <c r="C15" s="11" t="s">
        <v>37</v>
      </c>
      <c r="D15" s="8"/>
      <c r="E15" s="56">
        <v>50000</v>
      </c>
      <c r="F15" s="56"/>
      <c r="G15" s="56"/>
      <c r="H15" s="56"/>
      <c r="I15" s="56"/>
      <c r="J15" s="56">
        <f t="shared" si="0"/>
        <v>0</v>
      </c>
      <c r="K15" s="121"/>
      <c r="L15" s="114"/>
      <c r="N15" s="130"/>
    </row>
    <row r="16" spans="1:14" ht="15.75" x14ac:dyDescent="0.25">
      <c r="A16" s="1"/>
      <c r="C16" s="11" t="s">
        <v>80</v>
      </c>
      <c r="D16" s="19"/>
      <c r="E16" s="56">
        <v>50000</v>
      </c>
      <c r="F16" s="56"/>
      <c r="G16" s="56"/>
      <c r="H16" s="56"/>
      <c r="I16" s="66"/>
      <c r="J16" s="66"/>
      <c r="K16" s="66"/>
      <c r="L16" s="66"/>
      <c r="N16" s="130"/>
    </row>
    <row r="17" spans="1:14" ht="18" customHeight="1" x14ac:dyDescent="0.25">
      <c r="A17" s="1">
        <v>7</v>
      </c>
      <c r="B17" s="91" t="s">
        <v>214</v>
      </c>
      <c r="C17" s="11" t="s">
        <v>39</v>
      </c>
      <c r="D17" s="8" t="s">
        <v>215</v>
      </c>
      <c r="E17" s="56">
        <v>50000</v>
      </c>
      <c r="F17" s="56"/>
      <c r="G17" s="56"/>
      <c r="H17" s="56">
        <v>50000</v>
      </c>
      <c r="I17" s="56"/>
      <c r="J17" s="56">
        <f t="shared" si="0"/>
        <v>50000</v>
      </c>
      <c r="K17" s="121" t="s">
        <v>242</v>
      </c>
      <c r="L17" s="114" t="s">
        <v>129</v>
      </c>
      <c r="N17" s="130"/>
    </row>
    <row r="18" spans="1:14" ht="15.75" x14ac:dyDescent="0.25">
      <c r="A18" s="1"/>
      <c r="B18" s="16"/>
      <c r="C18" s="11" t="s">
        <v>40</v>
      </c>
      <c r="D18" s="19"/>
      <c r="E18" s="56">
        <v>50000</v>
      </c>
      <c r="F18" s="56"/>
      <c r="G18" s="56"/>
      <c r="H18" s="56"/>
      <c r="I18" s="56"/>
      <c r="J18" s="56">
        <f t="shared" si="0"/>
        <v>0</v>
      </c>
      <c r="K18" s="121"/>
      <c r="L18" s="114"/>
    </row>
    <row r="19" spans="1:14" ht="18" customHeight="1" x14ac:dyDescent="0.25">
      <c r="A19" s="92">
        <v>8</v>
      </c>
      <c r="B19" s="93" t="s">
        <v>146</v>
      </c>
      <c r="C19" s="92" t="s">
        <v>41</v>
      </c>
      <c r="D19" s="94"/>
      <c r="E19" s="83"/>
      <c r="F19" s="95"/>
      <c r="G19" s="95"/>
      <c r="H19" s="83"/>
      <c r="I19" s="83"/>
      <c r="J19" s="83">
        <f t="shared" si="0"/>
        <v>0</v>
      </c>
      <c r="K19" s="97"/>
      <c r="L19" s="120"/>
    </row>
    <row r="20" spans="1:14" ht="16.5" customHeight="1" x14ac:dyDescent="0.25">
      <c r="A20" s="11">
        <v>9</v>
      </c>
      <c r="B20" s="91" t="s">
        <v>226</v>
      </c>
      <c r="C20" s="11" t="s">
        <v>42</v>
      </c>
      <c r="D20" s="19" t="s">
        <v>227</v>
      </c>
      <c r="E20" s="56">
        <v>50000</v>
      </c>
      <c r="F20" s="137"/>
      <c r="G20" s="137"/>
      <c r="H20" s="56">
        <v>50000</v>
      </c>
      <c r="I20" s="56">
        <v>50000</v>
      </c>
      <c r="J20" s="56">
        <f>SUM(H20:I20)</f>
        <v>100000</v>
      </c>
      <c r="K20" s="121" t="s">
        <v>222</v>
      </c>
      <c r="L20" s="114" t="s">
        <v>228</v>
      </c>
    </row>
    <row r="21" spans="1:14" ht="18.75" x14ac:dyDescent="0.3">
      <c r="A21" s="237" t="s">
        <v>6</v>
      </c>
      <c r="B21" s="238"/>
      <c r="C21" s="238"/>
      <c r="D21" s="239"/>
      <c r="E21" s="81">
        <f>SUM(E8:E20)</f>
        <v>580000</v>
      </c>
      <c r="F21" s="81">
        <f t="shared" ref="F21:J21" si="1">SUM(F8:F19)</f>
        <v>518000</v>
      </c>
      <c r="G21" s="81">
        <f t="shared" si="1"/>
        <v>158500</v>
      </c>
      <c r="H21" s="81">
        <f t="shared" si="1"/>
        <v>300000</v>
      </c>
      <c r="I21" s="81">
        <f t="shared" si="1"/>
        <v>35000</v>
      </c>
      <c r="J21" s="81">
        <f t="shared" si="1"/>
        <v>335000</v>
      </c>
      <c r="K21" s="122" t="s">
        <v>245</v>
      </c>
      <c r="L21" s="79" t="s">
        <v>95</v>
      </c>
    </row>
    <row r="22" spans="1:14" ht="18.75" customHeight="1" x14ac:dyDescent="0.25">
      <c r="F22" s="82"/>
    </row>
    <row r="23" spans="1:14" ht="15.75" x14ac:dyDescent="0.25">
      <c r="A23" s="1">
        <v>9</v>
      </c>
      <c r="B23" s="91" t="s">
        <v>226</v>
      </c>
      <c r="C23" s="11" t="s">
        <v>80</v>
      </c>
      <c r="D23" s="19" t="s">
        <v>227</v>
      </c>
      <c r="E23" s="56">
        <v>50000</v>
      </c>
      <c r="F23" s="56"/>
      <c r="G23" s="56"/>
      <c r="H23" s="56"/>
      <c r="I23" s="56"/>
      <c r="J23" s="56">
        <f t="shared" ref="J23" si="2">SUM(H23:I23)</f>
        <v>0</v>
      </c>
      <c r="K23" s="121"/>
      <c r="L23" s="114" t="s">
        <v>228</v>
      </c>
    </row>
    <row r="24" spans="1:14" x14ac:dyDescent="0.25">
      <c r="A24" s="244" t="s">
        <v>220</v>
      </c>
      <c r="B24" s="244"/>
      <c r="C24" s="244"/>
      <c r="D24" s="244"/>
      <c r="E24" s="244"/>
      <c r="F24" s="244"/>
      <c r="G24" s="244"/>
      <c r="H24" s="244"/>
      <c r="I24" s="244"/>
      <c r="J24" s="244"/>
      <c r="K24" s="244"/>
      <c r="L24" s="244"/>
    </row>
    <row r="25" spans="1:14" ht="9" customHeight="1" x14ac:dyDescent="0.25"/>
    <row r="26" spans="1:14" ht="15.75" x14ac:dyDescent="0.25">
      <c r="A26" s="1">
        <v>6</v>
      </c>
      <c r="B26" s="90" t="s">
        <v>140</v>
      </c>
      <c r="C26" s="11" t="s">
        <v>124</v>
      </c>
      <c r="D26" s="8" t="s">
        <v>142</v>
      </c>
      <c r="E26" s="56">
        <v>50000</v>
      </c>
      <c r="F26" s="56">
        <v>290000</v>
      </c>
      <c r="G26" s="56">
        <v>40000</v>
      </c>
      <c r="H26" s="140" t="s">
        <v>229</v>
      </c>
      <c r="I26" s="141"/>
      <c r="J26" s="141"/>
      <c r="K26" s="141"/>
      <c r="L26" s="142"/>
    </row>
    <row r="27" spans="1:14" x14ac:dyDescent="0.25">
      <c r="A27" s="244" t="s">
        <v>237</v>
      </c>
      <c r="B27" s="244"/>
      <c r="C27" s="244"/>
      <c r="D27" s="244"/>
      <c r="E27" s="244"/>
      <c r="F27" s="244"/>
      <c r="G27" s="244"/>
      <c r="H27" s="244"/>
      <c r="I27" s="244"/>
      <c r="J27" s="244"/>
      <c r="K27" s="244"/>
      <c r="L27" s="244"/>
    </row>
  </sheetData>
  <mergeCells count="6">
    <mergeCell ref="A27:L27"/>
    <mergeCell ref="A1:L1"/>
    <mergeCell ref="A2:D2"/>
    <mergeCell ref="E2:I2"/>
    <mergeCell ref="A21:D21"/>
    <mergeCell ref="A24:L2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zoomScale="86" zoomScaleNormal="86" workbookViewId="0">
      <selection activeCell="D17" sqref="D17"/>
    </sheetView>
  </sheetViews>
  <sheetFormatPr baseColWidth="10" defaultRowHeight="15" x14ac:dyDescent="0.25"/>
  <cols>
    <col min="1" max="1" width="3.140625" customWidth="1"/>
    <col min="2" max="2" width="26.85546875" customWidth="1"/>
    <col min="3" max="3" width="7.5703125" customWidth="1"/>
    <col min="4" max="4" width="20.140625" customWidth="1"/>
    <col min="5" max="5" width="10.28515625" customWidth="1"/>
    <col min="6" max="6" width="10.140625" customWidth="1"/>
    <col min="7" max="7" width="10.42578125" customWidth="1"/>
    <col min="8" max="8" width="11.5703125" customWidth="1"/>
    <col min="9" max="9" width="8.7109375" customWidth="1"/>
    <col min="10" max="10" width="14.42578125" customWidth="1"/>
    <col min="11" max="11" width="8.140625" customWidth="1"/>
    <col min="12" max="12" width="13.140625" customWidth="1"/>
  </cols>
  <sheetData>
    <row r="1" spans="1:14" ht="20.25" customHeight="1" x14ac:dyDescent="0.25">
      <c r="A1" s="232" t="s">
        <v>246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</row>
    <row r="2" spans="1:14" ht="18.75" x14ac:dyDescent="0.3">
      <c r="A2" s="236" t="s">
        <v>11</v>
      </c>
      <c r="B2" s="236"/>
      <c r="C2" s="236"/>
      <c r="D2" s="236"/>
      <c r="E2" s="233" t="s">
        <v>54</v>
      </c>
      <c r="F2" s="233"/>
      <c r="G2" s="233"/>
      <c r="H2" s="233"/>
      <c r="I2" s="233"/>
      <c r="J2" s="144"/>
      <c r="K2" s="144" t="s">
        <v>12</v>
      </c>
      <c r="L2" s="144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106" t="s">
        <v>58</v>
      </c>
      <c r="L3" s="106"/>
    </row>
    <row r="4" spans="1:14" ht="18.75" x14ac:dyDescent="0.3">
      <c r="A4" s="4" t="s">
        <v>15</v>
      </c>
      <c r="D4" s="144" t="s">
        <v>17</v>
      </c>
      <c r="E4" s="144"/>
      <c r="F4" s="144"/>
      <c r="G4" s="144"/>
      <c r="H4" s="144" t="s">
        <v>16</v>
      </c>
      <c r="I4" s="144"/>
      <c r="J4" s="144"/>
      <c r="K4" s="143" t="s">
        <v>46</v>
      </c>
      <c r="L4" s="143"/>
      <c r="M4" s="143"/>
    </row>
    <row r="5" spans="1:14" x14ac:dyDescent="0.25">
      <c r="K5" s="108" t="s">
        <v>47</v>
      </c>
      <c r="L5" s="108"/>
      <c r="M5" s="108"/>
    </row>
    <row r="6" spans="1:14" x14ac:dyDescent="0.25">
      <c r="K6" s="107"/>
      <c r="L6" s="107"/>
      <c r="M6" s="108"/>
    </row>
    <row r="7" spans="1:14" ht="12.75" customHeight="1" x14ac:dyDescent="0.25">
      <c r="A7" s="6" t="s">
        <v>0</v>
      </c>
      <c r="B7" s="2" t="s">
        <v>1</v>
      </c>
      <c r="C7" s="2" t="s">
        <v>10</v>
      </c>
      <c r="D7" s="2" t="s">
        <v>9</v>
      </c>
      <c r="E7" s="2" t="s">
        <v>2</v>
      </c>
      <c r="F7" s="2" t="s">
        <v>3</v>
      </c>
      <c r="G7" s="2" t="s">
        <v>98</v>
      </c>
      <c r="H7" s="15" t="s">
        <v>8</v>
      </c>
      <c r="I7" s="2" t="s">
        <v>5</v>
      </c>
      <c r="J7" s="156" t="s">
        <v>4</v>
      </c>
      <c r="K7" s="2" t="s">
        <v>7</v>
      </c>
      <c r="L7" s="14" t="s">
        <v>48</v>
      </c>
      <c r="M7" s="17"/>
      <c r="N7" s="129"/>
    </row>
    <row r="8" spans="1:14" ht="14.25" customHeight="1" x14ac:dyDescent="0.25">
      <c r="A8" s="1">
        <v>1</v>
      </c>
      <c r="B8" s="20" t="s">
        <v>56</v>
      </c>
      <c r="C8" s="11" t="s">
        <v>28</v>
      </c>
      <c r="D8" s="19" t="s">
        <v>57</v>
      </c>
      <c r="E8" s="56">
        <v>35000</v>
      </c>
      <c r="F8" s="56"/>
      <c r="G8" s="56">
        <v>17500</v>
      </c>
      <c r="H8" s="56"/>
      <c r="I8" s="56"/>
      <c r="J8" s="81">
        <f>SUM(H8:I8)</f>
        <v>0</v>
      </c>
      <c r="K8" s="121"/>
      <c r="L8" s="114"/>
      <c r="N8" s="130"/>
    </row>
    <row r="9" spans="1:14" ht="14.25" customHeight="1" x14ac:dyDescent="0.25">
      <c r="A9" s="1">
        <v>2</v>
      </c>
      <c r="B9" s="20" t="s">
        <v>100</v>
      </c>
      <c r="C9" s="11" t="s">
        <v>31</v>
      </c>
      <c r="D9" s="19" t="s">
        <v>101</v>
      </c>
      <c r="E9" s="56">
        <v>35000</v>
      </c>
      <c r="F9" s="56">
        <v>335000</v>
      </c>
      <c r="G9" s="56">
        <v>70000</v>
      </c>
      <c r="H9" s="56"/>
      <c r="I9" s="56"/>
      <c r="J9" s="81">
        <f t="shared" ref="J9:J21" si="0">SUM(H9:I9)</f>
        <v>0</v>
      </c>
      <c r="K9" s="121"/>
      <c r="L9" s="139"/>
      <c r="N9" s="130"/>
    </row>
    <row r="10" spans="1:14" ht="17.25" customHeight="1" x14ac:dyDescent="0.25">
      <c r="A10" s="1">
        <v>3</v>
      </c>
      <c r="B10" s="20" t="s">
        <v>130</v>
      </c>
      <c r="C10" s="11" t="s">
        <v>78</v>
      </c>
      <c r="D10" s="19" t="s">
        <v>131</v>
      </c>
      <c r="E10" s="56">
        <v>70000</v>
      </c>
      <c r="F10" s="56"/>
      <c r="G10" s="56">
        <v>7000</v>
      </c>
      <c r="H10" s="56">
        <v>70000</v>
      </c>
      <c r="I10" s="56"/>
      <c r="J10" s="81">
        <f t="shared" si="0"/>
        <v>70000</v>
      </c>
      <c r="K10" s="121" t="s">
        <v>258</v>
      </c>
      <c r="L10" s="113" t="s">
        <v>129</v>
      </c>
      <c r="N10" s="130"/>
    </row>
    <row r="11" spans="1:14" ht="14.25" customHeight="1" x14ac:dyDescent="0.25">
      <c r="A11" s="1">
        <v>4</v>
      </c>
      <c r="B11" s="20" t="s">
        <v>133</v>
      </c>
      <c r="C11" s="11" t="s">
        <v>19</v>
      </c>
      <c r="D11" s="19" t="s">
        <v>134</v>
      </c>
      <c r="E11" s="56">
        <v>30000</v>
      </c>
      <c r="F11" s="56">
        <v>69000</v>
      </c>
      <c r="G11" s="56">
        <v>39000</v>
      </c>
      <c r="H11" s="56"/>
      <c r="I11" s="56"/>
      <c r="J11" s="81">
        <f t="shared" si="0"/>
        <v>0</v>
      </c>
      <c r="K11" s="121"/>
      <c r="L11" s="114"/>
      <c r="N11" s="130"/>
    </row>
    <row r="12" spans="1:14" ht="18" customHeight="1" x14ac:dyDescent="0.25">
      <c r="A12" s="1">
        <v>5</v>
      </c>
      <c r="B12" s="20" t="s">
        <v>212</v>
      </c>
      <c r="C12" s="11" t="s">
        <v>35</v>
      </c>
      <c r="D12" s="19" t="s">
        <v>251</v>
      </c>
      <c r="E12" s="56">
        <v>40000</v>
      </c>
      <c r="F12" s="56">
        <v>148000</v>
      </c>
      <c r="G12" s="56">
        <v>28000</v>
      </c>
      <c r="H12" s="56">
        <v>40000</v>
      </c>
      <c r="I12" s="56">
        <v>40000</v>
      </c>
      <c r="J12" s="81">
        <f t="shared" si="0"/>
        <v>80000</v>
      </c>
      <c r="K12" s="121" t="s">
        <v>259</v>
      </c>
      <c r="L12" s="114" t="s">
        <v>96</v>
      </c>
      <c r="N12" s="130"/>
    </row>
    <row r="13" spans="1:14" ht="18" customHeight="1" x14ac:dyDescent="0.25">
      <c r="A13" s="1">
        <v>6</v>
      </c>
      <c r="B13" s="20" t="s">
        <v>239</v>
      </c>
      <c r="C13" s="11" t="s">
        <v>53</v>
      </c>
      <c r="D13" s="19" t="s">
        <v>240</v>
      </c>
      <c r="E13" s="56">
        <v>70000</v>
      </c>
      <c r="F13" s="56"/>
      <c r="G13" s="56"/>
      <c r="H13" s="56"/>
      <c r="I13" s="56"/>
      <c r="J13" s="81">
        <f t="shared" si="0"/>
        <v>0</v>
      </c>
      <c r="K13" s="121"/>
      <c r="L13" s="139"/>
      <c r="N13" s="130"/>
    </row>
    <row r="14" spans="1:14" ht="18" customHeight="1" x14ac:dyDescent="0.25">
      <c r="A14" s="1"/>
      <c r="B14" s="20"/>
      <c r="C14" s="11" t="s">
        <v>32</v>
      </c>
      <c r="D14" s="19"/>
      <c r="E14" s="56">
        <v>70000</v>
      </c>
      <c r="F14" s="56"/>
      <c r="G14" s="56"/>
      <c r="H14" s="56"/>
      <c r="I14" s="56"/>
      <c r="J14" s="81"/>
      <c r="K14" s="121"/>
      <c r="L14" s="139"/>
      <c r="N14" s="130"/>
    </row>
    <row r="15" spans="1:14" ht="17.25" customHeight="1" x14ac:dyDescent="0.25">
      <c r="A15" s="1"/>
      <c r="B15" s="90"/>
      <c r="C15" s="11" t="s">
        <v>124</v>
      </c>
      <c r="D15" s="8"/>
      <c r="E15" s="56">
        <v>50000</v>
      </c>
      <c r="F15" s="56"/>
      <c r="G15" s="56"/>
      <c r="H15" s="56"/>
      <c r="I15" s="56"/>
      <c r="J15" s="81">
        <f t="shared" si="0"/>
        <v>0</v>
      </c>
      <c r="K15" s="121"/>
      <c r="L15" s="114"/>
      <c r="N15" s="130"/>
    </row>
    <row r="16" spans="1:14" ht="15.75" x14ac:dyDescent="0.25">
      <c r="A16" s="1">
        <v>7</v>
      </c>
      <c r="B16" s="145" t="s">
        <v>247</v>
      </c>
      <c r="C16" s="11" t="s">
        <v>37</v>
      </c>
      <c r="D16" s="8" t="s">
        <v>248</v>
      </c>
      <c r="E16" s="56">
        <v>50000</v>
      </c>
      <c r="F16" s="56"/>
      <c r="G16" s="56"/>
      <c r="H16" s="56">
        <v>50000</v>
      </c>
      <c r="I16" s="56">
        <v>50000</v>
      </c>
      <c r="J16" s="81">
        <f t="shared" si="0"/>
        <v>100000</v>
      </c>
      <c r="K16" s="121" t="s">
        <v>249</v>
      </c>
      <c r="L16" s="114" t="s">
        <v>250</v>
      </c>
      <c r="N16" s="130"/>
    </row>
    <row r="17" spans="1:14" ht="15.75" x14ac:dyDescent="0.25">
      <c r="A17" s="1">
        <v>8</v>
      </c>
      <c r="B17" s="149" t="s">
        <v>252</v>
      </c>
      <c r="C17" s="11" t="s">
        <v>80</v>
      </c>
      <c r="D17" s="19" t="s">
        <v>278</v>
      </c>
      <c r="E17" s="56">
        <v>50000</v>
      </c>
      <c r="F17" s="56"/>
      <c r="G17" s="56"/>
      <c r="H17" s="56">
        <v>50000</v>
      </c>
      <c r="I17" s="56">
        <v>50000</v>
      </c>
      <c r="J17" s="81">
        <f t="shared" si="0"/>
        <v>100000</v>
      </c>
      <c r="K17" s="121" t="s">
        <v>255</v>
      </c>
      <c r="L17" s="114" t="s">
        <v>250</v>
      </c>
      <c r="N17" s="130"/>
    </row>
    <row r="18" spans="1:14" ht="18" customHeight="1" x14ac:dyDescent="0.25">
      <c r="A18" s="1">
        <v>9</v>
      </c>
      <c r="B18" s="91" t="s">
        <v>214</v>
      </c>
      <c r="C18" s="11" t="s">
        <v>39</v>
      </c>
      <c r="D18" s="8" t="s">
        <v>215</v>
      </c>
      <c r="E18" s="56">
        <v>50000</v>
      </c>
      <c r="F18" s="56"/>
      <c r="G18" s="56"/>
      <c r="H18" s="56">
        <v>50000</v>
      </c>
      <c r="I18" s="56"/>
      <c r="J18" s="81">
        <f t="shared" si="0"/>
        <v>50000</v>
      </c>
      <c r="K18" s="121" t="s">
        <v>255</v>
      </c>
      <c r="L18" s="113" t="s">
        <v>129</v>
      </c>
      <c r="N18" s="130"/>
    </row>
    <row r="19" spans="1:14" ht="15.75" x14ac:dyDescent="0.25">
      <c r="A19" s="1"/>
      <c r="B19" s="16"/>
      <c r="C19" s="11" t="s">
        <v>40</v>
      </c>
      <c r="D19" s="19"/>
      <c r="E19" s="56">
        <v>50000</v>
      </c>
      <c r="F19" s="56"/>
      <c r="G19" s="56"/>
      <c r="H19" s="56"/>
      <c r="I19" s="56"/>
      <c r="J19" s="81">
        <f t="shared" si="0"/>
        <v>0</v>
      </c>
      <c r="K19" s="121"/>
      <c r="L19" s="114"/>
    </row>
    <row r="20" spans="1:14" ht="18" customHeight="1" x14ac:dyDescent="0.25">
      <c r="A20" s="92">
        <v>10</v>
      </c>
      <c r="B20" s="93" t="s">
        <v>146</v>
      </c>
      <c r="C20" s="92" t="s">
        <v>41</v>
      </c>
      <c r="D20" s="94"/>
      <c r="E20" s="83"/>
      <c r="F20" s="95"/>
      <c r="G20" s="95"/>
      <c r="H20" s="83"/>
      <c r="I20" s="83"/>
      <c r="J20" s="146">
        <f t="shared" si="0"/>
        <v>0</v>
      </c>
      <c r="K20" s="97"/>
      <c r="L20" s="120"/>
    </row>
    <row r="21" spans="1:14" ht="16.5" customHeight="1" x14ac:dyDescent="0.25">
      <c r="A21" s="11">
        <v>11</v>
      </c>
      <c r="B21" s="91" t="s">
        <v>226</v>
      </c>
      <c r="C21" s="11" t="s">
        <v>42</v>
      </c>
      <c r="D21" s="19" t="s">
        <v>227</v>
      </c>
      <c r="E21" s="56">
        <v>50000</v>
      </c>
      <c r="F21" s="137"/>
      <c r="G21" s="137"/>
      <c r="H21" s="56"/>
      <c r="I21" s="56"/>
      <c r="J21" s="81">
        <f t="shared" si="0"/>
        <v>0</v>
      </c>
      <c r="K21" s="121" t="s">
        <v>222</v>
      </c>
      <c r="L21" s="114" t="s">
        <v>228</v>
      </c>
    </row>
    <row r="22" spans="1:14" ht="18.75" x14ac:dyDescent="0.3">
      <c r="A22" s="237" t="s">
        <v>6</v>
      </c>
      <c r="B22" s="238"/>
      <c r="C22" s="238"/>
      <c r="D22" s="239"/>
      <c r="E22" s="81">
        <f>SUM(E8:E21)</f>
        <v>650000</v>
      </c>
      <c r="F22" s="81">
        <f t="shared" ref="F22:J22" si="1">SUM(F8:F20)</f>
        <v>552000</v>
      </c>
      <c r="G22" s="81">
        <f t="shared" si="1"/>
        <v>161500</v>
      </c>
      <c r="H22" s="81">
        <f t="shared" si="1"/>
        <v>260000</v>
      </c>
      <c r="I22" s="150">
        <f t="shared" si="1"/>
        <v>140000</v>
      </c>
      <c r="J22" s="150">
        <f t="shared" si="1"/>
        <v>400000</v>
      </c>
      <c r="K22" s="122" t="s">
        <v>260</v>
      </c>
      <c r="L22" s="79" t="s">
        <v>95</v>
      </c>
    </row>
    <row r="23" spans="1:14" ht="18.75" customHeight="1" x14ac:dyDescent="0.25">
      <c r="F23" s="82"/>
    </row>
    <row r="24" spans="1:14" ht="15.75" x14ac:dyDescent="0.25">
      <c r="A24" s="1">
        <v>11</v>
      </c>
      <c r="B24" s="91" t="s">
        <v>226</v>
      </c>
      <c r="C24" s="11" t="s">
        <v>80</v>
      </c>
      <c r="D24" s="19" t="s">
        <v>227</v>
      </c>
      <c r="E24" s="56">
        <v>50000</v>
      </c>
      <c r="F24" s="56"/>
      <c r="G24" s="56"/>
      <c r="H24" s="56"/>
      <c r="I24" s="56"/>
      <c r="J24" s="56">
        <f t="shared" ref="J24" si="2">SUM(H24:I24)</f>
        <v>0</v>
      </c>
      <c r="K24" s="121"/>
      <c r="L24" s="114" t="s">
        <v>228</v>
      </c>
    </row>
    <row r="25" spans="1:14" x14ac:dyDescent="0.25">
      <c r="A25" s="244" t="s">
        <v>220</v>
      </c>
      <c r="B25" s="244"/>
      <c r="C25" s="244"/>
      <c r="D25" s="244"/>
      <c r="E25" s="244"/>
      <c r="F25" s="244"/>
      <c r="G25" s="244"/>
      <c r="H25" s="244"/>
      <c r="I25" s="244"/>
      <c r="J25" s="244"/>
      <c r="K25" s="244"/>
      <c r="L25" s="244"/>
    </row>
    <row r="26" spans="1:14" ht="9" customHeight="1" x14ac:dyDescent="0.25"/>
    <row r="27" spans="1:14" ht="15.75" x14ac:dyDescent="0.25">
      <c r="A27" s="1">
        <v>8</v>
      </c>
      <c r="B27" s="20" t="s">
        <v>252</v>
      </c>
      <c r="C27" s="11" t="s">
        <v>80</v>
      </c>
      <c r="D27" s="252" t="s">
        <v>254</v>
      </c>
      <c r="E27" s="253"/>
      <c r="F27" s="253"/>
      <c r="G27" s="253"/>
      <c r="H27" s="253"/>
      <c r="I27" s="253"/>
      <c r="J27" s="253"/>
      <c r="K27" s="253"/>
      <c r="L27" s="254"/>
    </row>
    <row r="28" spans="1:14" x14ac:dyDescent="0.25">
      <c r="A28" s="244" t="s">
        <v>256</v>
      </c>
      <c r="B28" s="244"/>
      <c r="C28" s="244"/>
      <c r="D28" s="244"/>
      <c r="E28" s="244"/>
      <c r="F28" s="244"/>
      <c r="G28" s="244"/>
      <c r="H28" s="244"/>
      <c r="I28" s="244"/>
      <c r="J28" s="244"/>
      <c r="K28" s="244"/>
      <c r="L28" s="244"/>
    </row>
    <row r="29" spans="1:14" x14ac:dyDescent="0.25">
      <c r="A29" s="230" t="s">
        <v>257</v>
      </c>
      <c r="B29" s="230"/>
      <c r="C29" s="230"/>
      <c r="D29" s="230"/>
      <c r="E29" s="230"/>
      <c r="F29" s="230"/>
      <c r="G29" s="230"/>
      <c r="H29" s="230"/>
      <c r="I29" s="230"/>
      <c r="J29" s="230"/>
      <c r="K29" s="230"/>
      <c r="L29" s="230"/>
    </row>
  </sheetData>
  <mergeCells count="8">
    <mergeCell ref="A29:L29"/>
    <mergeCell ref="A28:L28"/>
    <mergeCell ref="A1:L1"/>
    <mergeCell ref="A2:D2"/>
    <mergeCell ref="E2:I2"/>
    <mergeCell ref="A22:D22"/>
    <mergeCell ref="A25:L25"/>
    <mergeCell ref="D27:L27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zoomScale="86" zoomScaleNormal="86" workbookViewId="0">
      <selection activeCell="D17" sqref="D17"/>
    </sheetView>
  </sheetViews>
  <sheetFormatPr baseColWidth="10" defaultRowHeight="15" x14ac:dyDescent="0.25"/>
  <cols>
    <col min="1" max="1" width="3.140625" customWidth="1"/>
    <col min="2" max="2" width="28.85546875" customWidth="1"/>
    <col min="3" max="3" width="6.42578125" customWidth="1"/>
    <col min="4" max="4" width="20.140625" customWidth="1"/>
    <col min="5" max="5" width="10.7109375" customWidth="1"/>
    <col min="6" max="6" width="10.140625" customWidth="1"/>
    <col min="7" max="7" width="10" customWidth="1"/>
    <col min="8" max="8" width="11.5703125" customWidth="1"/>
    <col min="9" max="9" width="8.7109375" customWidth="1"/>
    <col min="10" max="10" width="12.85546875" customWidth="1"/>
    <col min="11" max="11" width="8.140625" customWidth="1"/>
    <col min="12" max="12" width="12.5703125" customWidth="1"/>
  </cols>
  <sheetData>
    <row r="1" spans="1:14" ht="20.25" customHeight="1" x14ac:dyDescent="0.25">
      <c r="A1" s="232" t="s">
        <v>253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</row>
    <row r="2" spans="1:14" ht="18.75" x14ac:dyDescent="0.3">
      <c r="A2" s="236" t="s">
        <v>11</v>
      </c>
      <c r="B2" s="236"/>
      <c r="C2" s="236"/>
      <c r="D2" s="236"/>
      <c r="E2" s="233" t="s">
        <v>54</v>
      </c>
      <c r="F2" s="233"/>
      <c r="G2" s="233"/>
      <c r="H2" s="233"/>
      <c r="I2" s="233"/>
      <c r="J2" s="148"/>
      <c r="K2" s="148" t="s">
        <v>12</v>
      </c>
      <c r="L2" s="148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106" t="s">
        <v>58</v>
      </c>
      <c r="L3" s="106"/>
    </row>
    <row r="4" spans="1:14" ht="18.75" x14ac:dyDescent="0.3">
      <c r="A4" s="4" t="s">
        <v>15</v>
      </c>
      <c r="D4" s="148" t="s">
        <v>17</v>
      </c>
      <c r="E4" s="148"/>
      <c r="F4" s="148"/>
      <c r="G4" s="148"/>
      <c r="H4" s="148" t="s">
        <v>16</v>
      </c>
      <c r="I4" s="148"/>
      <c r="J4" s="148"/>
      <c r="K4" s="147" t="s">
        <v>46</v>
      </c>
      <c r="L4" s="147"/>
      <c r="M4" s="147"/>
    </row>
    <row r="5" spans="1:14" x14ac:dyDescent="0.25">
      <c r="K5" s="108" t="s">
        <v>47</v>
      </c>
      <c r="L5" s="108"/>
      <c r="M5" s="108"/>
    </row>
    <row r="6" spans="1:14" x14ac:dyDescent="0.25">
      <c r="K6" s="107"/>
      <c r="L6" s="107"/>
      <c r="M6" s="108"/>
    </row>
    <row r="7" spans="1:14" ht="12.75" customHeight="1" x14ac:dyDescent="0.25">
      <c r="A7" s="6" t="s">
        <v>0</v>
      </c>
      <c r="B7" s="2" t="s">
        <v>1</v>
      </c>
      <c r="C7" s="2" t="s">
        <v>263</v>
      </c>
      <c r="D7" s="2" t="s">
        <v>9</v>
      </c>
      <c r="E7" s="14" t="s">
        <v>2</v>
      </c>
      <c r="F7" s="155" t="s">
        <v>3</v>
      </c>
      <c r="G7" s="2" t="s">
        <v>98</v>
      </c>
      <c r="H7" s="15" t="s">
        <v>8</v>
      </c>
      <c r="I7" s="2" t="s">
        <v>5</v>
      </c>
      <c r="J7" s="156" t="s">
        <v>264</v>
      </c>
      <c r="K7" s="2" t="s">
        <v>7</v>
      </c>
      <c r="L7" s="155" t="s">
        <v>48</v>
      </c>
      <c r="M7" s="17"/>
      <c r="N7" s="129"/>
    </row>
    <row r="8" spans="1:14" ht="14.25" customHeight="1" x14ac:dyDescent="0.25">
      <c r="A8" s="1">
        <v>1</v>
      </c>
      <c r="B8" s="20" t="s">
        <v>56</v>
      </c>
      <c r="C8" s="11" t="s">
        <v>28</v>
      </c>
      <c r="D8" s="19" t="s">
        <v>57</v>
      </c>
      <c r="E8" s="157">
        <v>35000</v>
      </c>
      <c r="F8" s="157">
        <v>91000</v>
      </c>
      <c r="G8" s="56">
        <v>21000</v>
      </c>
      <c r="H8" s="56">
        <v>35000</v>
      </c>
      <c r="I8" s="56"/>
      <c r="J8" s="81">
        <f t="shared" ref="J8:J21" si="0">SUM(H8:I8)</f>
        <v>35000</v>
      </c>
      <c r="K8" s="121" t="s">
        <v>262</v>
      </c>
      <c r="L8" s="161" t="s">
        <v>129</v>
      </c>
      <c r="N8" s="130"/>
    </row>
    <row r="9" spans="1:14" ht="14.25" customHeight="1" x14ac:dyDescent="0.25">
      <c r="A9" s="1">
        <v>2</v>
      </c>
      <c r="B9" s="20" t="s">
        <v>100</v>
      </c>
      <c r="C9" s="11" t="s">
        <v>31</v>
      </c>
      <c r="D9" s="19" t="s">
        <v>101</v>
      </c>
      <c r="E9" s="157">
        <v>35000</v>
      </c>
      <c r="F9" s="157">
        <v>373500</v>
      </c>
      <c r="G9" s="56">
        <v>73500</v>
      </c>
      <c r="H9" s="56">
        <v>35000</v>
      </c>
      <c r="I9" s="56"/>
      <c r="J9" s="81">
        <f t="shared" si="0"/>
        <v>35000</v>
      </c>
      <c r="K9" s="121" t="s">
        <v>265</v>
      </c>
      <c r="L9" s="109" t="s">
        <v>96</v>
      </c>
      <c r="N9" s="130"/>
    </row>
    <row r="10" spans="1:14" ht="17.25" customHeight="1" x14ac:dyDescent="0.25">
      <c r="A10" s="1">
        <v>3</v>
      </c>
      <c r="B10" s="20" t="s">
        <v>130</v>
      </c>
      <c r="C10" s="11" t="s">
        <v>78</v>
      </c>
      <c r="D10" s="19" t="s">
        <v>131</v>
      </c>
      <c r="E10" s="157">
        <v>70000</v>
      </c>
      <c r="F10" s="157"/>
      <c r="G10" s="56">
        <v>7000</v>
      </c>
      <c r="H10" s="56">
        <v>70000</v>
      </c>
      <c r="I10" s="56"/>
      <c r="J10" s="81">
        <f t="shared" si="0"/>
        <v>70000</v>
      </c>
      <c r="K10" s="121" t="s">
        <v>266</v>
      </c>
      <c r="L10" s="161" t="s">
        <v>129</v>
      </c>
      <c r="N10" s="130"/>
    </row>
    <row r="11" spans="1:14" ht="14.25" customHeight="1" x14ac:dyDescent="0.25">
      <c r="A11" s="1">
        <v>4</v>
      </c>
      <c r="B11" s="20" t="s">
        <v>133</v>
      </c>
      <c r="C11" s="11" t="s">
        <v>19</v>
      </c>
      <c r="D11" s="19" t="s">
        <v>134</v>
      </c>
      <c r="E11" s="157">
        <v>30000</v>
      </c>
      <c r="F11" s="157">
        <v>102000</v>
      </c>
      <c r="G11" s="56">
        <v>42000</v>
      </c>
      <c r="H11" s="56"/>
      <c r="I11" s="56"/>
      <c r="J11" s="81">
        <f t="shared" si="0"/>
        <v>0</v>
      </c>
      <c r="K11" s="121"/>
      <c r="L11" s="161"/>
      <c r="N11" s="130"/>
    </row>
    <row r="12" spans="1:14" ht="18" customHeight="1" x14ac:dyDescent="0.25">
      <c r="A12" s="1">
        <v>5</v>
      </c>
      <c r="B12" s="20" t="s">
        <v>212</v>
      </c>
      <c r="C12" s="11" t="s">
        <v>35</v>
      </c>
      <c r="D12" s="19" t="s">
        <v>251</v>
      </c>
      <c r="E12" s="157">
        <v>40000</v>
      </c>
      <c r="F12" s="157">
        <v>108000</v>
      </c>
      <c r="G12" s="56">
        <v>28000</v>
      </c>
      <c r="H12" s="56"/>
      <c r="I12" s="56"/>
      <c r="J12" s="81">
        <f t="shared" si="0"/>
        <v>0</v>
      </c>
      <c r="K12" s="121"/>
      <c r="L12" s="161"/>
      <c r="N12" s="130"/>
    </row>
    <row r="13" spans="1:14" ht="18" customHeight="1" x14ac:dyDescent="0.25">
      <c r="A13" s="1">
        <v>6</v>
      </c>
      <c r="B13" s="20" t="s">
        <v>267</v>
      </c>
      <c r="C13" s="11" t="s">
        <v>53</v>
      </c>
      <c r="D13" s="19" t="s">
        <v>240</v>
      </c>
      <c r="E13" s="157">
        <v>70000</v>
      </c>
      <c r="F13" s="157">
        <v>70000</v>
      </c>
      <c r="G13" s="56"/>
      <c r="H13" s="56"/>
      <c r="I13" s="56"/>
      <c r="J13" s="81"/>
      <c r="K13" s="121"/>
      <c r="L13" s="161"/>
      <c r="N13" s="130"/>
    </row>
    <row r="14" spans="1:14" ht="18" customHeight="1" x14ac:dyDescent="0.25">
      <c r="A14" s="1"/>
      <c r="B14" s="20"/>
      <c r="C14" s="11" t="s">
        <v>32</v>
      </c>
      <c r="D14" s="19"/>
      <c r="E14" s="157">
        <v>70000</v>
      </c>
      <c r="F14" s="157"/>
      <c r="G14" s="56"/>
      <c r="H14" s="56"/>
      <c r="I14" s="56"/>
      <c r="J14" s="81">
        <f t="shared" si="0"/>
        <v>0</v>
      </c>
      <c r="K14" s="121"/>
      <c r="L14" s="161"/>
      <c r="N14" s="130"/>
    </row>
    <row r="15" spans="1:14" ht="17.25" customHeight="1" x14ac:dyDescent="0.25">
      <c r="A15" s="1"/>
      <c r="B15" s="90"/>
      <c r="C15" s="11" t="s">
        <v>124</v>
      </c>
      <c r="D15" s="8"/>
      <c r="E15" s="157">
        <v>50000</v>
      </c>
      <c r="F15" s="157"/>
      <c r="G15" s="56"/>
      <c r="H15" s="56"/>
      <c r="I15" s="56"/>
      <c r="J15" s="81">
        <f t="shared" si="0"/>
        <v>0</v>
      </c>
      <c r="K15" s="121"/>
      <c r="L15" s="161"/>
      <c r="N15" s="130"/>
    </row>
    <row r="16" spans="1:14" ht="15.75" x14ac:dyDescent="0.25">
      <c r="A16" s="1">
        <v>7</v>
      </c>
      <c r="B16" s="145" t="s">
        <v>247</v>
      </c>
      <c r="C16" s="11" t="s">
        <v>37</v>
      </c>
      <c r="D16" s="8" t="s">
        <v>248</v>
      </c>
      <c r="E16" s="157">
        <v>50000</v>
      </c>
      <c r="F16" s="157"/>
      <c r="G16" s="56"/>
      <c r="H16" s="56"/>
      <c r="I16" s="56"/>
      <c r="J16" s="81">
        <f t="shared" si="0"/>
        <v>0</v>
      </c>
      <c r="K16" s="121" t="s">
        <v>249</v>
      </c>
      <c r="L16" s="161" t="s">
        <v>250</v>
      </c>
      <c r="N16" s="130"/>
    </row>
    <row r="17" spans="1:14" ht="15.75" x14ac:dyDescent="0.25">
      <c r="A17" s="1">
        <v>8</v>
      </c>
      <c r="B17" s="149" t="s">
        <v>252</v>
      </c>
      <c r="C17" s="11" t="s">
        <v>80</v>
      </c>
      <c r="D17" s="19" t="s">
        <v>278</v>
      </c>
      <c r="E17" s="157">
        <v>50000</v>
      </c>
      <c r="F17" s="157"/>
      <c r="G17" s="56"/>
      <c r="H17" s="56"/>
      <c r="I17" s="66"/>
      <c r="J17" s="81">
        <f t="shared" si="0"/>
        <v>0</v>
      </c>
      <c r="K17" s="121" t="s">
        <v>255</v>
      </c>
      <c r="L17" s="163" t="s">
        <v>250</v>
      </c>
      <c r="N17" s="130"/>
    </row>
    <row r="18" spans="1:14" ht="18" customHeight="1" x14ac:dyDescent="0.25">
      <c r="A18" s="1">
        <v>9</v>
      </c>
      <c r="B18" s="91" t="s">
        <v>214</v>
      </c>
      <c r="C18" s="11" t="s">
        <v>39</v>
      </c>
      <c r="D18" s="8" t="s">
        <v>215</v>
      </c>
      <c r="E18" s="157">
        <v>50000</v>
      </c>
      <c r="F18" s="157"/>
      <c r="G18" s="56"/>
      <c r="H18" s="56">
        <v>50000</v>
      </c>
      <c r="I18" s="56"/>
      <c r="J18" s="81">
        <f t="shared" si="0"/>
        <v>50000</v>
      </c>
      <c r="K18" s="121" t="s">
        <v>266</v>
      </c>
      <c r="L18" s="161" t="s">
        <v>129</v>
      </c>
      <c r="N18" s="130"/>
    </row>
    <row r="19" spans="1:14" ht="15.75" x14ac:dyDescent="0.25">
      <c r="A19" s="1"/>
      <c r="B19" s="16"/>
      <c r="C19" s="11" t="s">
        <v>40</v>
      </c>
      <c r="D19" s="19"/>
      <c r="E19" s="157">
        <v>50000</v>
      </c>
      <c r="F19" s="157"/>
      <c r="G19" s="56"/>
      <c r="H19" s="56"/>
      <c r="I19" s="56"/>
      <c r="J19" s="81">
        <f t="shared" si="0"/>
        <v>0</v>
      </c>
      <c r="K19" s="121"/>
      <c r="L19" s="161"/>
    </row>
    <row r="20" spans="1:14" ht="18" customHeight="1" x14ac:dyDescent="0.25">
      <c r="A20" s="92">
        <v>10</v>
      </c>
      <c r="B20" s="93" t="s">
        <v>146</v>
      </c>
      <c r="C20" s="92" t="s">
        <v>41</v>
      </c>
      <c r="D20" s="94"/>
      <c r="E20" s="158"/>
      <c r="F20" s="158"/>
      <c r="G20" s="95"/>
      <c r="H20" s="83"/>
      <c r="I20" s="83"/>
      <c r="J20" s="83">
        <f t="shared" si="0"/>
        <v>0</v>
      </c>
      <c r="K20" s="97"/>
      <c r="L20" s="162"/>
    </row>
    <row r="21" spans="1:14" ht="16.5" customHeight="1" x14ac:dyDescent="0.25">
      <c r="A21" s="11">
        <v>11</v>
      </c>
      <c r="B21" s="91" t="s">
        <v>226</v>
      </c>
      <c r="C21" s="11" t="s">
        <v>42</v>
      </c>
      <c r="D21" s="19" t="s">
        <v>227</v>
      </c>
      <c r="E21" s="157">
        <v>50000</v>
      </c>
      <c r="F21" s="159"/>
      <c r="G21" s="137"/>
      <c r="H21" s="56"/>
      <c r="I21" s="56"/>
      <c r="J21" s="83">
        <f t="shared" si="0"/>
        <v>0</v>
      </c>
      <c r="K21" s="121"/>
      <c r="L21" s="161"/>
    </row>
    <row r="22" spans="1:14" ht="21" x14ac:dyDescent="0.35">
      <c r="A22" s="237" t="s">
        <v>6</v>
      </c>
      <c r="B22" s="238"/>
      <c r="C22" s="238"/>
      <c r="D22" s="239"/>
      <c r="E22" s="160">
        <f>SUM(E8:E21)</f>
        <v>650000</v>
      </c>
      <c r="F22" s="160">
        <f t="shared" ref="F22:J22" si="1">SUM(F8:F21)</f>
        <v>744500</v>
      </c>
      <c r="G22" s="160">
        <f t="shared" si="1"/>
        <v>171500</v>
      </c>
      <c r="H22" s="160">
        <f t="shared" si="1"/>
        <v>190000</v>
      </c>
      <c r="I22" s="160">
        <f t="shared" si="1"/>
        <v>0</v>
      </c>
      <c r="J22" s="160">
        <f t="shared" si="1"/>
        <v>190000</v>
      </c>
      <c r="K22" s="122" t="s">
        <v>262</v>
      </c>
      <c r="L22" s="138" t="s">
        <v>95</v>
      </c>
    </row>
    <row r="23" spans="1:14" ht="18.75" x14ac:dyDescent="0.3">
      <c r="A23" s="255" t="s">
        <v>261</v>
      </c>
      <c r="B23" s="255"/>
      <c r="C23" s="255"/>
      <c r="D23" s="255"/>
      <c r="E23" s="255"/>
      <c r="F23" s="255"/>
      <c r="G23" s="255"/>
      <c r="H23" s="255"/>
      <c r="I23" s="255"/>
      <c r="J23" s="81">
        <v>-13100</v>
      </c>
      <c r="K23" s="153"/>
      <c r="L23" s="154"/>
    </row>
    <row r="24" spans="1:14" ht="18.75" customHeight="1" x14ac:dyDescent="0.25">
      <c r="F24" s="82"/>
    </row>
    <row r="25" spans="1:14" ht="15.75" x14ac:dyDescent="0.25">
      <c r="A25" s="1">
        <v>1</v>
      </c>
      <c r="B25" s="20" t="s">
        <v>56</v>
      </c>
      <c r="C25" s="11" t="s">
        <v>28</v>
      </c>
      <c r="D25" s="19" t="s">
        <v>57</v>
      </c>
      <c r="E25" s="157">
        <v>35000</v>
      </c>
      <c r="F25" s="157">
        <v>91000</v>
      </c>
      <c r="G25" s="56">
        <v>21000</v>
      </c>
      <c r="H25" s="56">
        <v>35000</v>
      </c>
      <c r="I25" s="56"/>
      <c r="J25" s="81">
        <f>SUM(H25:I25)</f>
        <v>35000</v>
      </c>
      <c r="K25" s="121" t="s">
        <v>262</v>
      </c>
      <c r="L25" s="161" t="s">
        <v>129</v>
      </c>
    </row>
    <row r="26" spans="1:14" x14ac:dyDescent="0.25">
      <c r="A26" s="244" t="s">
        <v>268</v>
      </c>
      <c r="B26" s="244"/>
      <c r="C26" s="244"/>
      <c r="D26" s="244"/>
      <c r="E26" s="244"/>
      <c r="F26" s="244"/>
      <c r="G26" s="244"/>
      <c r="H26" s="244"/>
      <c r="I26" s="244"/>
      <c r="J26" s="244"/>
      <c r="K26" s="244"/>
      <c r="L26" s="244"/>
    </row>
  </sheetData>
  <mergeCells count="6">
    <mergeCell ref="A1:L1"/>
    <mergeCell ref="A2:D2"/>
    <mergeCell ref="E2:I2"/>
    <mergeCell ref="A22:D22"/>
    <mergeCell ref="A26:L26"/>
    <mergeCell ref="A23:I23"/>
  </mergeCells>
  <printOptions horizontalCentered="1"/>
  <pageMargins left="0.19685039370078741" right="0.19685039370078741" top="0.35433070866141736" bottom="0.35433070866141736" header="0.31496062992125984" footer="0.31496062992125984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zoomScaleNormal="100" workbookViewId="0">
      <selection activeCell="K25" sqref="K25"/>
    </sheetView>
  </sheetViews>
  <sheetFormatPr baseColWidth="10" defaultRowHeight="15" x14ac:dyDescent="0.25"/>
  <cols>
    <col min="1" max="1" width="3.140625" customWidth="1"/>
    <col min="2" max="2" width="28.85546875" customWidth="1"/>
    <col min="3" max="3" width="6.42578125" customWidth="1"/>
    <col min="4" max="4" width="20.140625" customWidth="1"/>
    <col min="5" max="6" width="10.140625" customWidth="1"/>
    <col min="7" max="7" width="10" customWidth="1"/>
    <col min="8" max="8" width="11.5703125" customWidth="1"/>
    <col min="9" max="9" width="8.7109375" customWidth="1"/>
    <col min="10" max="10" width="12.85546875" customWidth="1"/>
    <col min="11" max="11" width="8.140625" customWidth="1"/>
    <col min="12" max="12" width="13.42578125" customWidth="1"/>
  </cols>
  <sheetData>
    <row r="1" spans="1:14" ht="20.25" customHeight="1" x14ac:dyDescent="0.25">
      <c r="A1" s="232" t="s">
        <v>269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</row>
    <row r="2" spans="1:14" ht="18.75" x14ac:dyDescent="0.3">
      <c r="A2" s="236" t="s">
        <v>11</v>
      </c>
      <c r="B2" s="236"/>
      <c r="C2" s="236"/>
      <c r="D2" s="236"/>
      <c r="E2" s="233" t="s">
        <v>54</v>
      </c>
      <c r="F2" s="233"/>
      <c r="G2" s="233"/>
      <c r="H2" s="233"/>
      <c r="I2" s="233"/>
      <c r="J2" s="152"/>
      <c r="K2" s="152" t="s">
        <v>12</v>
      </c>
      <c r="L2" s="152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106" t="s">
        <v>58</v>
      </c>
      <c r="L3" s="106"/>
    </row>
    <row r="4" spans="1:14" ht="18.75" x14ac:dyDescent="0.3">
      <c r="A4" s="4" t="s">
        <v>15</v>
      </c>
      <c r="D4" s="152" t="s">
        <v>17</v>
      </c>
      <c r="E4" s="152"/>
      <c r="F4" s="152"/>
      <c r="G4" s="152"/>
      <c r="H4" s="152" t="s">
        <v>16</v>
      </c>
      <c r="I4" s="152"/>
      <c r="J4" s="152"/>
      <c r="K4" s="151" t="s">
        <v>46</v>
      </c>
      <c r="L4" s="151"/>
      <c r="M4" s="151"/>
    </row>
    <row r="5" spans="1:14" x14ac:dyDescent="0.25">
      <c r="K5" s="108" t="s">
        <v>47</v>
      </c>
      <c r="L5" s="108"/>
      <c r="M5" s="108"/>
    </row>
    <row r="6" spans="1:14" x14ac:dyDescent="0.25">
      <c r="K6" s="107"/>
      <c r="L6" s="107"/>
      <c r="M6" s="108"/>
    </row>
    <row r="7" spans="1:14" ht="12.75" customHeight="1" x14ac:dyDescent="0.25">
      <c r="A7" s="6" t="s">
        <v>0</v>
      </c>
      <c r="B7" s="2" t="s">
        <v>1</v>
      </c>
      <c r="C7" s="2" t="s">
        <v>263</v>
      </c>
      <c r="D7" s="2" t="s">
        <v>9</v>
      </c>
      <c r="E7" s="14" t="s">
        <v>2</v>
      </c>
      <c r="F7" s="155" t="s">
        <v>3</v>
      </c>
      <c r="G7" s="2" t="s">
        <v>98</v>
      </c>
      <c r="H7" s="15" t="s">
        <v>8</v>
      </c>
      <c r="I7" s="2" t="s">
        <v>5</v>
      </c>
      <c r="J7" s="156" t="s">
        <v>264</v>
      </c>
      <c r="K7" s="2" t="s">
        <v>7</v>
      </c>
      <c r="L7" s="155" t="s">
        <v>48</v>
      </c>
      <c r="M7" s="17"/>
      <c r="N7" s="129"/>
    </row>
    <row r="8" spans="1:14" ht="14.25" customHeight="1" x14ac:dyDescent="0.25">
      <c r="A8" s="1">
        <v>1</v>
      </c>
      <c r="B8" s="20" t="s">
        <v>56</v>
      </c>
      <c r="C8" s="11" t="s">
        <v>28</v>
      </c>
      <c r="D8" s="19" t="s">
        <v>57</v>
      </c>
      <c r="E8" s="157">
        <v>35000</v>
      </c>
      <c r="F8" s="157">
        <v>91000</v>
      </c>
      <c r="G8" s="56">
        <v>21000</v>
      </c>
      <c r="H8" s="157"/>
      <c r="I8" s="56"/>
      <c r="J8" s="81">
        <f>SUM(H8:I8)</f>
        <v>0</v>
      </c>
      <c r="K8" s="121"/>
      <c r="L8" s="161"/>
      <c r="N8" s="130"/>
    </row>
    <row r="9" spans="1:14" ht="14.25" customHeight="1" x14ac:dyDescent="0.25">
      <c r="A9" s="1">
        <v>2</v>
      </c>
      <c r="B9" s="20" t="s">
        <v>100</v>
      </c>
      <c r="C9" s="11" t="s">
        <v>31</v>
      </c>
      <c r="D9" s="19" t="s">
        <v>101</v>
      </c>
      <c r="E9" s="157">
        <v>35000</v>
      </c>
      <c r="F9" s="157">
        <v>373500</v>
      </c>
      <c r="G9" s="56">
        <v>73500</v>
      </c>
      <c r="H9" s="157"/>
      <c r="I9" s="56"/>
      <c r="J9" s="81">
        <f t="shared" ref="J9:J21" si="0">SUM(H9:I9)</f>
        <v>0</v>
      </c>
      <c r="K9" s="121"/>
      <c r="L9" s="109"/>
      <c r="N9" s="130"/>
    </row>
    <row r="10" spans="1:14" ht="17.25" customHeight="1" x14ac:dyDescent="0.25">
      <c r="A10" s="1">
        <v>3</v>
      </c>
      <c r="B10" s="20" t="s">
        <v>130</v>
      </c>
      <c r="C10" s="11" t="s">
        <v>78</v>
      </c>
      <c r="D10" s="19" t="s">
        <v>131</v>
      </c>
      <c r="E10" s="157">
        <v>70000</v>
      </c>
      <c r="F10" s="157"/>
      <c r="G10" s="56">
        <v>7000</v>
      </c>
      <c r="H10" s="157">
        <v>70000</v>
      </c>
      <c r="I10" s="56"/>
      <c r="J10" s="81">
        <f t="shared" si="0"/>
        <v>70000</v>
      </c>
      <c r="K10" s="121" t="s">
        <v>270</v>
      </c>
      <c r="L10" s="161" t="s">
        <v>129</v>
      </c>
      <c r="N10" s="130"/>
    </row>
    <row r="11" spans="1:14" ht="14.25" customHeight="1" x14ac:dyDescent="0.25">
      <c r="A11" s="1">
        <v>4</v>
      </c>
      <c r="B11" s="20" t="s">
        <v>133</v>
      </c>
      <c r="C11" s="11" t="s">
        <v>19</v>
      </c>
      <c r="D11" s="19" t="s">
        <v>134</v>
      </c>
      <c r="E11" s="157">
        <v>30000</v>
      </c>
      <c r="F11" s="157">
        <v>135000</v>
      </c>
      <c r="G11" s="56">
        <v>45000</v>
      </c>
      <c r="H11" s="157">
        <v>30000</v>
      </c>
      <c r="I11" s="56">
        <v>30000</v>
      </c>
      <c r="J11" s="81">
        <f t="shared" si="0"/>
        <v>60000</v>
      </c>
      <c r="K11" s="121" t="s">
        <v>271</v>
      </c>
      <c r="L11" s="139" t="s">
        <v>96</v>
      </c>
      <c r="N11" s="130"/>
    </row>
    <row r="12" spans="1:14" ht="18" customHeight="1" x14ac:dyDescent="0.25">
      <c r="A12" s="1">
        <v>5</v>
      </c>
      <c r="B12" s="20" t="s">
        <v>212</v>
      </c>
      <c r="C12" s="11" t="s">
        <v>35</v>
      </c>
      <c r="D12" s="19" t="s">
        <v>251</v>
      </c>
      <c r="E12" s="157">
        <v>40000</v>
      </c>
      <c r="F12" s="157">
        <v>152000</v>
      </c>
      <c r="G12" s="56">
        <v>32000</v>
      </c>
      <c r="H12" s="157">
        <v>40000</v>
      </c>
      <c r="I12" s="56">
        <v>40000</v>
      </c>
      <c r="J12" s="81">
        <f t="shared" si="0"/>
        <v>80000</v>
      </c>
      <c r="K12" s="121" t="s">
        <v>273</v>
      </c>
      <c r="L12" s="161" t="s">
        <v>129</v>
      </c>
      <c r="N12" s="130"/>
    </row>
    <row r="13" spans="1:14" ht="18" customHeight="1" x14ac:dyDescent="0.25">
      <c r="A13" s="1">
        <v>6</v>
      </c>
      <c r="B13" s="20" t="s">
        <v>267</v>
      </c>
      <c r="C13" s="11" t="s">
        <v>53</v>
      </c>
      <c r="D13" s="19" t="s">
        <v>240</v>
      </c>
      <c r="E13" s="157">
        <v>70000</v>
      </c>
      <c r="F13" s="157">
        <v>140000</v>
      </c>
      <c r="G13" s="56"/>
      <c r="H13" s="157">
        <v>70000</v>
      </c>
      <c r="I13" s="56"/>
      <c r="J13" s="81">
        <f t="shared" si="0"/>
        <v>70000</v>
      </c>
      <c r="K13" s="121" t="s">
        <v>272</v>
      </c>
      <c r="L13" s="139" t="s">
        <v>244</v>
      </c>
      <c r="N13" s="130"/>
    </row>
    <row r="14" spans="1:14" ht="18" customHeight="1" x14ac:dyDescent="0.25">
      <c r="A14" s="1"/>
      <c r="B14" s="20"/>
      <c r="C14" s="11" t="s">
        <v>32</v>
      </c>
      <c r="D14" s="19"/>
      <c r="E14" s="157">
        <v>70000</v>
      </c>
      <c r="F14" s="157"/>
      <c r="G14" s="56"/>
      <c r="H14" s="157"/>
      <c r="I14" s="56"/>
      <c r="J14" s="81">
        <f t="shared" si="0"/>
        <v>0</v>
      </c>
      <c r="K14" s="121"/>
      <c r="L14" s="161"/>
      <c r="N14" s="130"/>
    </row>
    <row r="15" spans="1:14" ht="17.25" customHeight="1" x14ac:dyDescent="0.25">
      <c r="A15" s="1"/>
      <c r="B15" s="90"/>
      <c r="C15" s="11" t="s">
        <v>124</v>
      </c>
      <c r="D15" s="8"/>
      <c r="E15" s="157">
        <v>50000</v>
      </c>
      <c r="F15" s="157"/>
      <c r="G15" s="56"/>
      <c r="H15" s="157"/>
      <c r="I15" s="56"/>
      <c r="J15" s="81">
        <f t="shared" si="0"/>
        <v>0</v>
      </c>
      <c r="K15" s="121"/>
      <c r="L15" s="161"/>
      <c r="N15" s="130"/>
    </row>
    <row r="16" spans="1:14" ht="18.75" x14ac:dyDescent="0.25">
      <c r="A16" s="1">
        <v>7</v>
      </c>
      <c r="B16" s="145" t="s">
        <v>247</v>
      </c>
      <c r="C16" s="11" t="s">
        <v>37</v>
      </c>
      <c r="D16" s="8" t="s">
        <v>248</v>
      </c>
      <c r="E16" s="157">
        <v>50000</v>
      </c>
      <c r="F16" s="157"/>
      <c r="G16" s="56"/>
      <c r="H16" s="157">
        <v>50000</v>
      </c>
      <c r="I16" s="56"/>
      <c r="J16" s="81">
        <f t="shared" si="0"/>
        <v>50000</v>
      </c>
      <c r="K16" s="121" t="s">
        <v>271</v>
      </c>
      <c r="L16" s="139" t="s">
        <v>96</v>
      </c>
      <c r="N16" s="130"/>
    </row>
    <row r="17" spans="1:14" ht="15.75" x14ac:dyDescent="0.25">
      <c r="A17" s="1">
        <v>8</v>
      </c>
      <c r="B17" s="149" t="s">
        <v>252</v>
      </c>
      <c r="C17" s="11" t="s">
        <v>80</v>
      </c>
      <c r="D17" s="19" t="s">
        <v>278</v>
      </c>
      <c r="E17" s="157">
        <v>50000</v>
      </c>
      <c r="F17" s="157"/>
      <c r="G17" s="56"/>
      <c r="H17" s="157"/>
      <c r="I17" s="66"/>
      <c r="J17" s="81">
        <f t="shared" si="0"/>
        <v>0</v>
      </c>
      <c r="K17" s="121"/>
      <c r="L17" s="163"/>
      <c r="N17" s="130"/>
    </row>
    <row r="18" spans="1:14" ht="18" customHeight="1" x14ac:dyDescent="0.25">
      <c r="A18" s="1">
        <v>9</v>
      </c>
      <c r="B18" s="91" t="s">
        <v>214</v>
      </c>
      <c r="C18" s="11" t="s">
        <v>39</v>
      </c>
      <c r="D18" s="8" t="s">
        <v>215</v>
      </c>
      <c r="E18" s="157">
        <v>50000</v>
      </c>
      <c r="F18" s="157"/>
      <c r="G18" s="56"/>
      <c r="H18" s="157">
        <v>50000</v>
      </c>
      <c r="I18" s="56"/>
      <c r="J18" s="81">
        <f>SUM(H18:I18)</f>
        <v>50000</v>
      </c>
      <c r="K18" s="121" t="s">
        <v>274</v>
      </c>
      <c r="L18" s="164" t="s">
        <v>96</v>
      </c>
      <c r="N18" s="130"/>
    </row>
    <row r="19" spans="1:14" ht="15.75" x14ac:dyDescent="0.25">
      <c r="A19" s="1"/>
      <c r="B19" s="16"/>
      <c r="C19" s="11" t="s">
        <v>40</v>
      </c>
      <c r="D19" s="19"/>
      <c r="E19" s="157">
        <v>50000</v>
      </c>
      <c r="F19" s="157"/>
      <c r="G19" s="56"/>
      <c r="H19" s="157"/>
      <c r="J19" s="81">
        <f t="shared" si="0"/>
        <v>0</v>
      </c>
      <c r="K19" s="121"/>
      <c r="L19" s="161"/>
    </row>
    <row r="20" spans="1:14" ht="18" customHeight="1" x14ac:dyDescent="0.25">
      <c r="A20" s="92">
        <v>10</v>
      </c>
      <c r="B20" s="93" t="s">
        <v>146</v>
      </c>
      <c r="C20" s="92" t="s">
        <v>41</v>
      </c>
      <c r="D20" s="94"/>
      <c r="E20" s="158"/>
      <c r="F20" s="158"/>
      <c r="G20" s="95"/>
      <c r="H20" s="158"/>
      <c r="I20" s="83"/>
      <c r="J20" s="83"/>
      <c r="K20" s="97"/>
      <c r="L20" s="162"/>
    </row>
    <row r="21" spans="1:14" ht="16.5" customHeight="1" x14ac:dyDescent="0.25">
      <c r="A21" s="11">
        <v>11</v>
      </c>
      <c r="B21" s="91" t="s">
        <v>226</v>
      </c>
      <c r="C21" s="11" t="s">
        <v>42</v>
      </c>
      <c r="D21" s="19" t="s">
        <v>227</v>
      </c>
      <c r="E21" s="157">
        <v>50000</v>
      </c>
      <c r="F21" s="159">
        <v>55000</v>
      </c>
      <c r="G21" s="137">
        <v>5000</v>
      </c>
      <c r="H21" s="157">
        <v>50000</v>
      </c>
      <c r="I21" s="56">
        <v>50000</v>
      </c>
      <c r="J21" s="81">
        <f t="shared" si="0"/>
        <v>100000</v>
      </c>
      <c r="K21" s="121" t="s">
        <v>274</v>
      </c>
      <c r="L21" s="161" t="s">
        <v>275</v>
      </c>
    </row>
    <row r="22" spans="1:14" ht="21" x14ac:dyDescent="0.35">
      <c r="A22" s="237" t="s">
        <v>6</v>
      </c>
      <c r="B22" s="238"/>
      <c r="C22" s="238"/>
      <c r="D22" s="239"/>
      <c r="E22" s="160">
        <f>SUM(E8:E21)</f>
        <v>650000</v>
      </c>
      <c r="F22" s="160">
        <f t="shared" ref="F22:J22" si="1">SUM(F8:F21)</f>
        <v>946500</v>
      </c>
      <c r="G22" s="160">
        <f t="shared" si="1"/>
        <v>183500</v>
      </c>
      <c r="H22" s="160">
        <f t="shared" si="1"/>
        <v>360000</v>
      </c>
      <c r="I22" s="165">
        <f t="shared" si="1"/>
        <v>120000</v>
      </c>
      <c r="J22" s="160">
        <f t="shared" si="1"/>
        <v>480000</v>
      </c>
      <c r="K22" s="122" t="s">
        <v>276</v>
      </c>
      <c r="L22" s="138" t="s">
        <v>95</v>
      </c>
    </row>
    <row r="23" spans="1:14" ht="18.75" customHeight="1" x14ac:dyDescent="0.25">
      <c r="F23" s="82"/>
    </row>
    <row r="26" spans="1:14" x14ac:dyDescent="0.25">
      <c r="J26" t="s">
        <v>277</v>
      </c>
    </row>
    <row r="27" spans="1:14" x14ac:dyDescent="0.25">
      <c r="F27" s="82"/>
    </row>
  </sheetData>
  <mergeCells count="4">
    <mergeCell ref="A1:L1"/>
    <mergeCell ref="A2:D2"/>
    <mergeCell ref="E2:I2"/>
    <mergeCell ref="A22:D22"/>
  </mergeCells>
  <printOptions horizontalCentered="1"/>
  <pageMargins left="0.19685039370078741" right="0.19685039370078741" top="0.35433070866141736" bottom="0.35433070866141736" header="0.31496062992125984" footer="0.31496062992125984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zoomScale="86" zoomScaleNormal="86" workbookViewId="0">
      <selection activeCell="F22" sqref="F22"/>
    </sheetView>
  </sheetViews>
  <sheetFormatPr baseColWidth="10" defaultRowHeight="15" x14ac:dyDescent="0.25"/>
  <cols>
    <col min="1" max="1" width="3.140625" customWidth="1"/>
    <col min="2" max="2" width="28.85546875" customWidth="1"/>
    <col min="3" max="3" width="6.42578125" customWidth="1"/>
    <col min="4" max="4" width="20.140625" customWidth="1"/>
    <col min="5" max="5" width="10.140625" customWidth="1"/>
    <col min="6" max="6" width="11.85546875" customWidth="1"/>
    <col min="7" max="7" width="10" customWidth="1"/>
    <col min="8" max="8" width="11.5703125" customWidth="1"/>
    <col min="9" max="9" width="8.7109375" customWidth="1"/>
    <col min="10" max="10" width="11.7109375" customWidth="1"/>
    <col min="11" max="11" width="8.140625" customWidth="1"/>
    <col min="12" max="12" width="12.5703125" customWidth="1"/>
  </cols>
  <sheetData>
    <row r="1" spans="1:14" ht="20.25" customHeight="1" x14ac:dyDescent="0.25">
      <c r="A1" s="232" t="s">
        <v>279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</row>
    <row r="2" spans="1:14" ht="18.75" x14ac:dyDescent="0.3">
      <c r="A2" s="236" t="s">
        <v>11</v>
      </c>
      <c r="B2" s="236"/>
      <c r="C2" s="236"/>
      <c r="D2" s="236"/>
      <c r="E2" s="233" t="s">
        <v>54</v>
      </c>
      <c r="F2" s="233"/>
      <c r="G2" s="233"/>
      <c r="H2" s="233"/>
      <c r="I2" s="233"/>
      <c r="J2" s="167"/>
      <c r="K2" s="167" t="s">
        <v>12</v>
      </c>
      <c r="L2" s="167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106" t="s">
        <v>58</v>
      </c>
      <c r="L3" s="106"/>
    </row>
    <row r="4" spans="1:14" ht="18.75" x14ac:dyDescent="0.3">
      <c r="A4" s="4" t="s">
        <v>15</v>
      </c>
      <c r="D4" s="167" t="s">
        <v>17</v>
      </c>
      <c r="E4" s="167"/>
      <c r="F4" s="167"/>
      <c r="G4" s="167"/>
      <c r="H4" s="167" t="s">
        <v>16</v>
      </c>
      <c r="I4" s="167"/>
      <c r="J4" s="167"/>
      <c r="K4" s="166" t="s">
        <v>46</v>
      </c>
      <c r="L4" s="166"/>
      <c r="M4" s="166"/>
    </row>
    <row r="5" spans="1:14" x14ac:dyDescent="0.25">
      <c r="K5" s="108" t="s">
        <v>47</v>
      </c>
      <c r="L5" s="108"/>
      <c r="M5" s="108"/>
    </row>
    <row r="6" spans="1:14" x14ac:dyDescent="0.25">
      <c r="K6" s="107"/>
      <c r="L6" s="107"/>
      <c r="M6" s="108"/>
    </row>
    <row r="7" spans="1:14" ht="12.75" customHeight="1" x14ac:dyDescent="0.25">
      <c r="A7" s="6" t="s">
        <v>0</v>
      </c>
      <c r="B7" s="2" t="s">
        <v>1</v>
      </c>
      <c r="C7" s="2" t="s">
        <v>263</v>
      </c>
      <c r="D7" s="2" t="s">
        <v>9</v>
      </c>
      <c r="E7" s="14" t="s">
        <v>2</v>
      </c>
      <c r="F7" s="155" t="s">
        <v>3</v>
      </c>
      <c r="G7" s="2" t="s">
        <v>98</v>
      </c>
      <c r="H7" s="15" t="s">
        <v>8</v>
      </c>
      <c r="I7" s="2" t="s">
        <v>5</v>
      </c>
      <c r="J7" s="156" t="s">
        <v>264</v>
      </c>
      <c r="K7" s="2" t="s">
        <v>7</v>
      </c>
      <c r="L7" s="155" t="s">
        <v>48</v>
      </c>
      <c r="M7" s="17"/>
      <c r="N7" s="129"/>
    </row>
    <row r="8" spans="1:14" ht="14.25" customHeight="1" x14ac:dyDescent="0.25">
      <c r="A8" s="1">
        <v>1</v>
      </c>
      <c r="B8" s="20" t="s">
        <v>56</v>
      </c>
      <c r="C8" s="11" t="s">
        <v>28</v>
      </c>
      <c r="D8" s="19" t="s">
        <v>57</v>
      </c>
      <c r="E8" s="157">
        <v>35000</v>
      </c>
      <c r="F8" s="157">
        <v>129500</v>
      </c>
      <c r="G8" s="56">
        <v>24500</v>
      </c>
      <c r="H8" s="157"/>
      <c r="I8" s="157">
        <v>35000</v>
      </c>
      <c r="J8" s="81"/>
      <c r="K8" s="121" t="s">
        <v>280</v>
      </c>
      <c r="L8" s="161" t="s">
        <v>129</v>
      </c>
      <c r="N8" s="130"/>
    </row>
    <row r="9" spans="1:14" ht="14.25" customHeight="1" x14ac:dyDescent="0.25">
      <c r="A9" s="1">
        <v>2</v>
      </c>
      <c r="B9" s="20" t="s">
        <v>100</v>
      </c>
      <c r="C9" s="11" t="s">
        <v>31</v>
      </c>
      <c r="D9" s="19" t="s">
        <v>101</v>
      </c>
      <c r="E9" s="157">
        <v>35000</v>
      </c>
      <c r="F9" s="157">
        <v>412000</v>
      </c>
      <c r="G9" s="56">
        <v>77000</v>
      </c>
      <c r="H9" s="157"/>
      <c r="I9" s="56"/>
      <c r="J9" s="81">
        <f t="shared" ref="J9:J21" si="0">SUM(H9:I9)</f>
        <v>0</v>
      </c>
      <c r="K9" s="121"/>
      <c r="L9" s="109"/>
      <c r="N9" s="130"/>
    </row>
    <row r="10" spans="1:14" ht="17.25" customHeight="1" x14ac:dyDescent="0.25">
      <c r="A10" s="1">
        <v>3</v>
      </c>
      <c r="B10" s="20" t="s">
        <v>130</v>
      </c>
      <c r="C10" s="11" t="s">
        <v>78</v>
      </c>
      <c r="D10" s="19" t="s">
        <v>131</v>
      </c>
      <c r="E10" s="157">
        <v>70000</v>
      </c>
      <c r="F10" s="157"/>
      <c r="G10" s="56">
        <v>7000</v>
      </c>
      <c r="H10" s="157">
        <v>70000</v>
      </c>
      <c r="I10" s="56"/>
      <c r="J10" s="81">
        <f t="shared" si="0"/>
        <v>70000</v>
      </c>
      <c r="K10" s="121" t="s">
        <v>281</v>
      </c>
      <c r="L10" s="161" t="s">
        <v>129</v>
      </c>
      <c r="N10" s="130"/>
    </row>
    <row r="11" spans="1:14" ht="14.25" customHeight="1" x14ac:dyDescent="0.25">
      <c r="A11" s="1">
        <v>4</v>
      </c>
      <c r="B11" s="20" t="s">
        <v>133</v>
      </c>
      <c r="C11" s="11" t="s">
        <v>19</v>
      </c>
      <c r="D11" s="19" t="s">
        <v>134</v>
      </c>
      <c r="E11" s="157">
        <v>30000</v>
      </c>
      <c r="F11" s="157">
        <v>105000</v>
      </c>
      <c r="G11" s="56">
        <v>45000</v>
      </c>
      <c r="H11" s="157"/>
      <c r="I11" s="56"/>
      <c r="J11" s="81">
        <f t="shared" si="0"/>
        <v>0</v>
      </c>
      <c r="K11" s="121"/>
      <c r="L11" s="139"/>
      <c r="N11" s="130"/>
    </row>
    <row r="12" spans="1:14" ht="18" customHeight="1" x14ac:dyDescent="0.25">
      <c r="A12" s="1">
        <v>5</v>
      </c>
      <c r="B12" s="20" t="s">
        <v>212</v>
      </c>
      <c r="C12" s="11" t="s">
        <v>35</v>
      </c>
      <c r="D12" s="19" t="s">
        <v>251</v>
      </c>
      <c r="E12" s="157">
        <v>40000</v>
      </c>
      <c r="F12" s="157">
        <v>112000</v>
      </c>
      <c r="G12" s="56">
        <v>32000</v>
      </c>
      <c r="H12" s="157"/>
      <c r="I12" s="56"/>
      <c r="J12" s="81">
        <f t="shared" si="0"/>
        <v>0</v>
      </c>
      <c r="K12" s="121"/>
      <c r="L12" s="161"/>
      <c r="N12" s="130"/>
    </row>
    <row r="13" spans="1:14" ht="18" customHeight="1" x14ac:dyDescent="0.25">
      <c r="A13" s="1">
        <v>6</v>
      </c>
      <c r="B13" s="20" t="s">
        <v>267</v>
      </c>
      <c r="C13" s="11" t="s">
        <v>53</v>
      </c>
      <c r="D13" s="19" t="s">
        <v>240</v>
      </c>
      <c r="E13" s="157">
        <v>70000</v>
      </c>
      <c r="F13" s="157">
        <v>140000</v>
      </c>
      <c r="G13" s="56"/>
      <c r="H13" s="157">
        <v>70000</v>
      </c>
      <c r="I13" s="56"/>
      <c r="J13" s="81">
        <f t="shared" si="0"/>
        <v>70000</v>
      </c>
      <c r="K13" s="121" t="s">
        <v>282</v>
      </c>
      <c r="L13" s="139" t="s">
        <v>244</v>
      </c>
      <c r="N13" s="130"/>
    </row>
    <row r="14" spans="1:14" ht="18" customHeight="1" x14ac:dyDescent="0.25">
      <c r="A14" s="1"/>
      <c r="B14" s="20"/>
      <c r="C14" s="11" t="s">
        <v>32</v>
      </c>
      <c r="D14" s="19"/>
      <c r="E14" s="157">
        <v>70000</v>
      </c>
      <c r="F14" s="157"/>
      <c r="G14" s="56"/>
      <c r="H14" s="157"/>
      <c r="I14" s="56"/>
      <c r="J14" s="81">
        <f t="shared" si="0"/>
        <v>0</v>
      </c>
      <c r="K14" s="121"/>
      <c r="L14" s="161"/>
      <c r="N14" s="130"/>
    </row>
    <row r="15" spans="1:14" ht="17.25" customHeight="1" x14ac:dyDescent="0.25">
      <c r="A15" s="1"/>
      <c r="B15" s="90"/>
      <c r="C15" s="11" t="s">
        <v>124</v>
      </c>
      <c r="D15" s="8"/>
      <c r="E15" s="157">
        <v>50000</v>
      </c>
      <c r="F15" s="157"/>
      <c r="G15" s="56"/>
      <c r="H15" s="157"/>
      <c r="I15" s="56"/>
      <c r="J15" s="81">
        <f t="shared" si="0"/>
        <v>0</v>
      </c>
      <c r="K15" s="121"/>
      <c r="L15" s="161"/>
      <c r="N15" s="130"/>
    </row>
    <row r="16" spans="1:14" ht="18.75" x14ac:dyDescent="0.25">
      <c r="A16" s="1">
        <v>7</v>
      </c>
      <c r="B16" s="145" t="s">
        <v>247</v>
      </c>
      <c r="C16" s="11" t="s">
        <v>37</v>
      </c>
      <c r="D16" s="8" t="s">
        <v>248</v>
      </c>
      <c r="E16" s="157">
        <v>50000</v>
      </c>
      <c r="F16" s="157"/>
      <c r="G16" s="56"/>
      <c r="H16" s="157">
        <v>50000</v>
      </c>
      <c r="I16" s="56"/>
      <c r="J16" s="81">
        <f t="shared" si="0"/>
        <v>50000</v>
      </c>
      <c r="K16" s="121" t="s">
        <v>271</v>
      </c>
      <c r="L16" s="139" t="s">
        <v>96</v>
      </c>
      <c r="N16" s="130"/>
    </row>
    <row r="17" spans="1:14" ht="15.75" x14ac:dyDescent="0.25">
      <c r="A17" s="1">
        <v>8</v>
      </c>
      <c r="B17" s="149" t="s">
        <v>252</v>
      </c>
      <c r="C17" s="11" t="s">
        <v>80</v>
      </c>
      <c r="D17" s="19" t="s">
        <v>278</v>
      </c>
      <c r="E17" s="157">
        <v>50000</v>
      </c>
      <c r="F17" s="157">
        <v>55000</v>
      </c>
      <c r="G17" s="56">
        <v>5000</v>
      </c>
      <c r="H17" s="157">
        <v>50000</v>
      </c>
      <c r="I17" s="66"/>
      <c r="J17" s="81">
        <f t="shared" si="0"/>
        <v>50000</v>
      </c>
      <c r="K17" s="121" t="s">
        <v>281</v>
      </c>
      <c r="L17" s="161" t="s">
        <v>129</v>
      </c>
      <c r="N17" s="130"/>
    </row>
    <row r="18" spans="1:14" ht="18" customHeight="1" x14ac:dyDescent="0.25">
      <c r="A18" s="1">
        <v>9</v>
      </c>
      <c r="B18" s="91" t="s">
        <v>214</v>
      </c>
      <c r="C18" s="11" t="s">
        <v>39</v>
      </c>
      <c r="D18" s="8" t="s">
        <v>215</v>
      </c>
      <c r="E18" s="157">
        <v>50000</v>
      </c>
      <c r="F18" s="157"/>
      <c r="G18" s="56"/>
      <c r="H18" s="157">
        <v>50000</v>
      </c>
      <c r="I18" s="56"/>
      <c r="J18" s="81">
        <f t="shared" si="0"/>
        <v>50000</v>
      </c>
      <c r="K18" s="121" t="s">
        <v>281</v>
      </c>
      <c r="L18" s="161" t="s">
        <v>129</v>
      </c>
      <c r="N18" s="130"/>
    </row>
    <row r="19" spans="1:14" ht="15.75" x14ac:dyDescent="0.25">
      <c r="A19" s="1"/>
      <c r="B19" s="16"/>
      <c r="C19" s="11" t="s">
        <v>40</v>
      </c>
      <c r="D19" s="19"/>
      <c r="E19" s="157">
        <v>50000</v>
      </c>
      <c r="F19" s="157"/>
      <c r="G19" s="56"/>
      <c r="H19" s="157"/>
      <c r="J19" s="81">
        <f t="shared" si="0"/>
        <v>0</v>
      </c>
      <c r="K19" s="121"/>
      <c r="L19" s="161"/>
    </row>
    <row r="20" spans="1:14" ht="18" customHeight="1" x14ac:dyDescent="0.25">
      <c r="A20" s="92">
        <v>10</v>
      </c>
      <c r="B20" s="93" t="s">
        <v>146</v>
      </c>
      <c r="C20" s="92" t="s">
        <v>41</v>
      </c>
      <c r="D20" s="94"/>
      <c r="E20" s="158"/>
      <c r="F20" s="158"/>
      <c r="G20" s="95"/>
      <c r="H20" s="158"/>
      <c r="I20" s="83"/>
      <c r="J20" s="81">
        <f t="shared" si="0"/>
        <v>0</v>
      </c>
      <c r="K20" s="97"/>
      <c r="L20" s="162"/>
    </row>
    <row r="21" spans="1:14" ht="16.5" customHeight="1" x14ac:dyDescent="0.25">
      <c r="A21" s="11">
        <v>11</v>
      </c>
      <c r="B21" s="91" t="s">
        <v>226</v>
      </c>
      <c r="C21" s="11" t="s">
        <v>42</v>
      </c>
      <c r="D21" s="19" t="s">
        <v>227</v>
      </c>
      <c r="E21" s="157">
        <v>50000</v>
      </c>
      <c r="F21" s="159">
        <v>5000</v>
      </c>
      <c r="G21" s="137">
        <v>5000</v>
      </c>
      <c r="H21" s="157">
        <v>50000</v>
      </c>
      <c r="I21" s="56"/>
      <c r="J21" s="81">
        <f t="shared" si="0"/>
        <v>50000</v>
      </c>
      <c r="K21" s="121" t="s">
        <v>283</v>
      </c>
      <c r="L21" s="139" t="s">
        <v>96</v>
      </c>
    </row>
    <row r="22" spans="1:14" ht="18.75" x14ac:dyDescent="0.3">
      <c r="A22" s="237" t="s">
        <v>6</v>
      </c>
      <c r="B22" s="238"/>
      <c r="C22" s="238"/>
      <c r="D22" s="239"/>
      <c r="E22" s="160">
        <f>SUM(E8:E21)</f>
        <v>650000</v>
      </c>
      <c r="F22" s="160">
        <f t="shared" ref="F22:J22" si="1">SUM(F8:F21)</f>
        <v>958500</v>
      </c>
      <c r="G22" s="160">
        <f t="shared" si="1"/>
        <v>195500</v>
      </c>
      <c r="H22" s="160">
        <f t="shared" si="1"/>
        <v>340000</v>
      </c>
      <c r="I22" s="172">
        <f t="shared" si="1"/>
        <v>35000</v>
      </c>
      <c r="J22" s="160">
        <f t="shared" si="1"/>
        <v>340000</v>
      </c>
      <c r="K22" s="122" t="s">
        <v>284</v>
      </c>
      <c r="L22" s="79" t="s">
        <v>95</v>
      </c>
    </row>
    <row r="23" spans="1:14" ht="18.75" customHeight="1" x14ac:dyDescent="0.25">
      <c r="F23" s="82"/>
    </row>
    <row r="24" spans="1:14" x14ac:dyDescent="0.25">
      <c r="F24" s="82"/>
    </row>
    <row r="25" spans="1:14" x14ac:dyDescent="0.25">
      <c r="F25" s="82"/>
    </row>
    <row r="26" spans="1:14" x14ac:dyDescent="0.25">
      <c r="J26" t="s">
        <v>277</v>
      </c>
    </row>
    <row r="27" spans="1:14" x14ac:dyDescent="0.25">
      <c r="F27" s="82"/>
    </row>
  </sheetData>
  <mergeCells count="4">
    <mergeCell ref="A1:L1"/>
    <mergeCell ref="A2:D2"/>
    <mergeCell ref="E2:I2"/>
    <mergeCell ref="A22:D22"/>
  </mergeCells>
  <printOptions horizontalCentered="1"/>
  <pageMargins left="0.19685039370078741" right="0.19685039370078741" top="0.35433070866141736" bottom="0.35433070866141736" header="0.31496062992125984" footer="0.31496062992125984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zoomScale="86" zoomScaleNormal="86" workbookViewId="0">
      <selection activeCell="G22" sqref="G22"/>
    </sheetView>
  </sheetViews>
  <sheetFormatPr baseColWidth="10" defaultRowHeight="15" x14ac:dyDescent="0.25"/>
  <cols>
    <col min="1" max="1" width="3.140625" customWidth="1"/>
    <col min="2" max="2" width="28.85546875" customWidth="1"/>
    <col min="3" max="3" width="6.42578125" customWidth="1"/>
    <col min="4" max="4" width="20.140625" customWidth="1"/>
    <col min="5" max="5" width="10.140625" customWidth="1"/>
    <col min="6" max="6" width="11.85546875" customWidth="1"/>
    <col min="7" max="7" width="10" customWidth="1"/>
    <col min="8" max="8" width="11.5703125" customWidth="1"/>
    <col min="9" max="9" width="8.7109375" customWidth="1"/>
    <col min="10" max="10" width="11.7109375" customWidth="1"/>
    <col min="11" max="11" width="8.140625" customWidth="1"/>
    <col min="12" max="12" width="12.5703125" customWidth="1"/>
  </cols>
  <sheetData>
    <row r="1" spans="1:19" ht="20.25" customHeight="1" x14ac:dyDescent="0.25">
      <c r="A1" s="232" t="s">
        <v>285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</row>
    <row r="2" spans="1:19" ht="18.75" x14ac:dyDescent="0.3">
      <c r="A2" s="236" t="s">
        <v>11</v>
      </c>
      <c r="B2" s="236"/>
      <c r="C2" s="236"/>
      <c r="D2" s="236"/>
      <c r="E2" s="233" t="s">
        <v>54</v>
      </c>
      <c r="F2" s="233"/>
      <c r="G2" s="233"/>
      <c r="H2" s="233"/>
      <c r="I2" s="233"/>
      <c r="J2" s="169"/>
      <c r="K2" s="169" t="s">
        <v>12</v>
      </c>
      <c r="L2" s="169"/>
    </row>
    <row r="3" spans="1:19" ht="18.75" x14ac:dyDescent="0.3">
      <c r="A3" s="4" t="s">
        <v>13</v>
      </c>
      <c r="E3" s="5"/>
      <c r="F3" s="5"/>
      <c r="G3" s="5"/>
      <c r="H3" s="5" t="s">
        <v>14</v>
      </c>
      <c r="I3" s="5"/>
      <c r="K3" s="106" t="s">
        <v>58</v>
      </c>
      <c r="L3" s="106"/>
    </row>
    <row r="4" spans="1:19" ht="18.75" x14ac:dyDescent="0.3">
      <c r="A4" s="4" t="s">
        <v>15</v>
      </c>
      <c r="D4" s="169" t="s">
        <v>17</v>
      </c>
      <c r="E4" s="169"/>
      <c r="F4" s="169"/>
      <c r="G4" s="169"/>
      <c r="H4" s="169" t="s">
        <v>16</v>
      </c>
      <c r="I4" s="169"/>
      <c r="J4" s="169"/>
      <c r="K4" s="168" t="s">
        <v>46</v>
      </c>
      <c r="L4" s="168"/>
      <c r="M4" s="168"/>
    </row>
    <row r="5" spans="1:19" x14ac:dyDescent="0.25">
      <c r="K5" s="108" t="s">
        <v>47</v>
      </c>
      <c r="L5" s="108"/>
      <c r="M5" s="108"/>
    </row>
    <row r="6" spans="1:19" x14ac:dyDescent="0.25">
      <c r="K6" s="107"/>
      <c r="L6" s="107"/>
      <c r="M6" s="108"/>
    </row>
    <row r="7" spans="1:19" ht="12.75" customHeight="1" x14ac:dyDescent="0.25">
      <c r="A7" s="6" t="s">
        <v>0</v>
      </c>
      <c r="B7" s="2" t="s">
        <v>1</v>
      </c>
      <c r="C7" s="2" t="s">
        <v>263</v>
      </c>
      <c r="D7" s="2" t="s">
        <v>9</v>
      </c>
      <c r="E7" s="14" t="s">
        <v>2</v>
      </c>
      <c r="F7" s="155" t="s">
        <v>3</v>
      </c>
      <c r="G7" s="2" t="s">
        <v>98</v>
      </c>
      <c r="H7" s="15" t="s">
        <v>8</v>
      </c>
      <c r="I7" s="2" t="s">
        <v>5</v>
      </c>
      <c r="J7" s="156" t="s">
        <v>264</v>
      </c>
      <c r="K7" s="2" t="s">
        <v>7</v>
      </c>
      <c r="L7" s="155" t="s">
        <v>48</v>
      </c>
      <c r="M7" s="17"/>
      <c r="N7" s="129"/>
    </row>
    <row r="8" spans="1:19" ht="14.25" customHeight="1" x14ac:dyDescent="0.25">
      <c r="A8" s="1">
        <v>1</v>
      </c>
      <c r="B8" s="20" t="s">
        <v>56</v>
      </c>
      <c r="C8" s="11" t="s">
        <v>28</v>
      </c>
      <c r="D8" s="19" t="s">
        <v>57</v>
      </c>
      <c r="E8" s="157">
        <v>35000</v>
      </c>
      <c r="F8" s="157">
        <v>168000</v>
      </c>
      <c r="G8" s="56">
        <v>28000</v>
      </c>
      <c r="H8" s="157">
        <v>35000</v>
      </c>
      <c r="I8" s="157">
        <v>35000</v>
      </c>
      <c r="J8" s="81">
        <f>SUM(H8:I8)</f>
        <v>70000</v>
      </c>
      <c r="K8" s="121" t="s">
        <v>286</v>
      </c>
      <c r="L8" s="57" t="s">
        <v>294</v>
      </c>
      <c r="N8" s="130"/>
    </row>
    <row r="9" spans="1:19" ht="14.25" customHeight="1" x14ac:dyDescent="0.25">
      <c r="A9" s="1">
        <v>2</v>
      </c>
      <c r="B9" s="20" t="s">
        <v>100</v>
      </c>
      <c r="C9" s="11" t="s">
        <v>31</v>
      </c>
      <c r="D9" s="19" t="s">
        <v>101</v>
      </c>
      <c r="E9" s="157">
        <v>35000</v>
      </c>
      <c r="F9" s="157">
        <v>450500</v>
      </c>
      <c r="G9" s="56">
        <v>80500</v>
      </c>
      <c r="H9" s="157"/>
      <c r="I9" s="56"/>
      <c r="J9" s="81">
        <f t="shared" ref="J9:J21" si="0">SUM(H9:I9)</f>
        <v>0</v>
      </c>
      <c r="K9" s="121"/>
      <c r="L9" s="109"/>
      <c r="N9" s="130"/>
    </row>
    <row r="10" spans="1:19" ht="17.25" customHeight="1" x14ac:dyDescent="0.25">
      <c r="A10" s="1">
        <v>3</v>
      </c>
      <c r="B10" s="20" t="s">
        <v>130</v>
      </c>
      <c r="C10" s="11" t="s">
        <v>78</v>
      </c>
      <c r="D10" s="19" t="s">
        <v>131</v>
      </c>
      <c r="E10" s="157">
        <v>70000</v>
      </c>
      <c r="F10" s="157">
        <v>70000</v>
      </c>
      <c r="G10" s="56">
        <v>70000</v>
      </c>
      <c r="H10" s="157">
        <v>70000</v>
      </c>
      <c r="I10" s="56"/>
      <c r="J10" s="81">
        <f t="shared" si="0"/>
        <v>70000</v>
      </c>
      <c r="K10" s="121" t="s">
        <v>287</v>
      </c>
      <c r="L10" s="161" t="s">
        <v>129</v>
      </c>
      <c r="N10" s="130"/>
    </row>
    <row r="11" spans="1:19" ht="14.25" customHeight="1" x14ac:dyDescent="0.25">
      <c r="A11" s="1">
        <v>4</v>
      </c>
      <c r="B11" s="20" t="s">
        <v>133</v>
      </c>
      <c r="C11" s="11" t="s">
        <v>19</v>
      </c>
      <c r="D11" s="19" t="s">
        <v>134</v>
      </c>
      <c r="E11" s="157">
        <v>30000</v>
      </c>
      <c r="F11" s="157">
        <v>138000</v>
      </c>
      <c r="G11" s="56">
        <v>48000</v>
      </c>
      <c r="H11" s="157"/>
      <c r="I11" s="56">
        <v>60000</v>
      </c>
      <c r="J11" s="81">
        <f t="shared" si="0"/>
        <v>60000</v>
      </c>
      <c r="K11" s="121"/>
      <c r="L11" s="139" t="s">
        <v>288</v>
      </c>
      <c r="M11" s="256"/>
      <c r="N11" s="257"/>
      <c r="O11" s="257"/>
      <c r="P11" s="257"/>
      <c r="Q11" s="257"/>
      <c r="R11" s="257"/>
      <c r="S11" s="257"/>
    </row>
    <row r="12" spans="1:19" ht="18" customHeight="1" x14ac:dyDescent="0.25">
      <c r="A12" s="1">
        <v>5</v>
      </c>
      <c r="B12" s="20" t="s">
        <v>212</v>
      </c>
      <c r="C12" s="11" t="s">
        <v>35</v>
      </c>
      <c r="D12" s="19" t="s">
        <v>251</v>
      </c>
      <c r="E12" s="157">
        <v>40000</v>
      </c>
      <c r="F12" s="157">
        <v>156000</v>
      </c>
      <c r="G12" s="56">
        <v>36000</v>
      </c>
      <c r="H12" s="157">
        <v>40000</v>
      </c>
      <c r="I12" s="56">
        <v>40000</v>
      </c>
      <c r="J12" s="81">
        <f t="shared" si="0"/>
        <v>80000</v>
      </c>
      <c r="K12" s="121" t="s">
        <v>289</v>
      </c>
      <c r="L12" s="161" t="s">
        <v>129</v>
      </c>
      <c r="N12" s="130"/>
    </row>
    <row r="13" spans="1:19" ht="18" customHeight="1" x14ac:dyDescent="0.25">
      <c r="A13" s="1">
        <v>6</v>
      </c>
      <c r="B13" s="20" t="s">
        <v>267</v>
      </c>
      <c r="C13" s="11" t="s">
        <v>53</v>
      </c>
      <c r="D13" s="19" t="s">
        <v>240</v>
      </c>
      <c r="E13" s="157">
        <v>70000</v>
      </c>
      <c r="F13" s="157">
        <v>140000</v>
      </c>
      <c r="G13" s="56"/>
      <c r="H13" s="157">
        <v>70000</v>
      </c>
      <c r="I13" s="56"/>
      <c r="J13" s="81">
        <f t="shared" si="0"/>
        <v>70000</v>
      </c>
      <c r="K13" s="121" t="s">
        <v>288</v>
      </c>
      <c r="L13" s="139" t="s">
        <v>244</v>
      </c>
      <c r="N13" s="130"/>
    </row>
    <row r="14" spans="1:19" ht="18" customHeight="1" x14ac:dyDescent="0.25">
      <c r="A14" s="1"/>
      <c r="B14" s="20"/>
      <c r="C14" s="11" t="s">
        <v>32</v>
      </c>
      <c r="D14" s="19"/>
      <c r="E14" s="157">
        <v>70000</v>
      </c>
      <c r="F14" s="157"/>
      <c r="G14" s="56"/>
      <c r="H14" s="157"/>
      <c r="I14" s="56"/>
      <c r="J14" s="81">
        <f t="shared" si="0"/>
        <v>0</v>
      </c>
      <c r="K14" s="121"/>
      <c r="L14" s="161"/>
      <c r="N14" s="130"/>
    </row>
    <row r="15" spans="1:19" ht="17.25" customHeight="1" x14ac:dyDescent="0.25">
      <c r="A15" s="1"/>
      <c r="B15" s="90"/>
      <c r="C15" s="11" t="s">
        <v>124</v>
      </c>
      <c r="D15" s="8"/>
      <c r="E15" s="157">
        <v>50000</v>
      </c>
      <c r="F15" s="157"/>
      <c r="G15" s="56"/>
      <c r="H15" s="157"/>
      <c r="I15" s="56"/>
      <c r="J15" s="81">
        <f t="shared" si="0"/>
        <v>0</v>
      </c>
      <c r="K15" s="121"/>
      <c r="L15" s="161"/>
      <c r="N15" s="130"/>
    </row>
    <row r="16" spans="1:19" ht="15.75" x14ac:dyDescent="0.25">
      <c r="A16" s="1">
        <v>7</v>
      </c>
      <c r="B16" s="145" t="s">
        <v>247</v>
      </c>
      <c r="C16" s="11" t="s">
        <v>37</v>
      </c>
      <c r="D16" s="8" t="s">
        <v>248</v>
      </c>
      <c r="E16" s="157">
        <v>50000</v>
      </c>
      <c r="F16" s="157"/>
      <c r="G16" s="56"/>
      <c r="H16" s="157">
        <v>50000</v>
      </c>
      <c r="I16" s="56"/>
      <c r="J16" s="81">
        <f t="shared" si="0"/>
        <v>50000</v>
      </c>
      <c r="K16" s="121" t="s">
        <v>287</v>
      </c>
      <c r="L16" s="161" t="s">
        <v>129</v>
      </c>
      <c r="N16" s="130"/>
    </row>
    <row r="17" spans="1:14" ht="18.75" x14ac:dyDescent="0.25">
      <c r="A17" s="1">
        <v>8</v>
      </c>
      <c r="B17" s="149" t="s">
        <v>252</v>
      </c>
      <c r="C17" s="11" t="s">
        <v>80</v>
      </c>
      <c r="D17" s="19" t="s">
        <v>278</v>
      </c>
      <c r="E17" s="157">
        <v>50000</v>
      </c>
      <c r="F17" s="157">
        <v>55000</v>
      </c>
      <c r="G17" s="56">
        <v>5000</v>
      </c>
      <c r="H17" s="157">
        <v>50000</v>
      </c>
      <c r="I17" s="66"/>
      <c r="J17" s="81">
        <f t="shared" si="0"/>
        <v>50000</v>
      </c>
      <c r="K17" s="121" t="s">
        <v>290</v>
      </c>
      <c r="L17" s="139" t="s">
        <v>291</v>
      </c>
      <c r="N17" s="130"/>
    </row>
    <row r="18" spans="1:14" ht="18" customHeight="1" x14ac:dyDescent="0.25">
      <c r="A18" s="1">
        <v>9</v>
      </c>
      <c r="B18" s="91" t="s">
        <v>214</v>
      </c>
      <c r="C18" s="11" t="s">
        <v>39</v>
      </c>
      <c r="D18" s="8" t="s">
        <v>215</v>
      </c>
      <c r="E18" s="157">
        <v>50000</v>
      </c>
      <c r="F18" s="157"/>
      <c r="G18" s="56"/>
      <c r="H18" s="157"/>
      <c r="I18" s="56"/>
      <c r="J18" s="81"/>
      <c r="K18" s="121"/>
      <c r="L18" s="161"/>
      <c r="N18" s="130"/>
    </row>
    <row r="19" spans="1:14" ht="15.75" x14ac:dyDescent="0.25">
      <c r="A19" s="1"/>
      <c r="B19" s="16"/>
      <c r="C19" s="11" t="s">
        <v>40</v>
      </c>
      <c r="D19" s="19"/>
      <c r="E19" s="157">
        <v>50000</v>
      </c>
      <c r="F19" s="157"/>
      <c r="G19" s="56"/>
      <c r="H19" s="157"/>
      <c r="J19" s="81">
        <f t="shared" si="0"/>
        <v>0</v>
      </c>
      <c r="K19" s="121"/>
      <c r="L19" s="161"/>
    </row>
    <row r="20" spans="1:14" ht="18" customHeight="1" x14ac:dyDescent="0.25">
      <c r="A20" s="92">
        <v>10</v>
      </c>
      <c r="B20" s="93" t="s">
        <v>146</v>
      </c>
      <c r="C20" s="92" t="s">
        <v>41</v>
      </c>
      <c r="D20" s="94"/>
      <c r="E20" s="158"/>
      <c r="F20" s="158"/>
      <c r="G20" s="95"/>
      <c r="H20" s="158"/>
      <c r="I20" s="83"/>
      <c r="J20" s="83"/>
      <c r="K20" s="97"/>
      <c r="L20" s="162"/>
    </row>
    <row r="21" spans="1:14" ht="16.5" customHeight="1" x14ac:dyDescent="0.25">
      <c r="A21" s="11">
        <v>11</v>
      </c>
      <c r="B21" s="91" t="s">
        <v>226</v>
      </c>
      <c r="C21" s="11" t="s">
        <v>42</v>
      </c>
      <c r="D21" s="19" t="s">
        <v>227</v>
      </c>
      <c r="E21" s="157">
        <v>50000</v>
      </c>
      <c r="F21" s="159">
        <v>5000</v>
      </c>
      <c r="G21" s="137">
        <v>5000</v>
      </c>
      <c r="H21" s="157">
        <v>50000</v>
      </c>
      <c r="I21" s="56"/>
      <c r="J21" s="81">
        <f t="shared" si="0"/>
        <v>50000</v>
      </c>
      <c r="K21" s="121" t="s">
        <v>289</v>
      </c>
      <c r="L21" s="161" t="s">
        <v>129</v>
      </c>
    </row>
    <row r="22" spans="1:14" ht="18.75" x14ac:dyDescent="0.3">
      <c r="A22" s="237" t="s">
        <v>6</v>
      </c>
      <c r="B22" s="238"/>
      <c r="C22" s="238"/>
      <c r="D22" s="239"/>
      <c r="E22" s="160">
        <f>SUM(E8:E21)</f>
        <v>650000</v>
      </c>
      <c r="F22" s="160">
        <f t="shared" ref="F22:J22" si="1">SUM(F8:F21)</f>
        <v>1182500</v>
      </c>
      <c r="G22" s="172">
        <f t="shared" si="1"/>
        <v>272500</v>
      </c>
      <c r="H22" s="172">
        <f t="shared" si="1"/>
        <v>365000</v>
      </c>
      <c r="I22" s="165">
        <f t="shared" si="1"/>
        <v>135000</v>
      </c>
      <c r="J22" s="81">
        <f t="shared" si="1"/>
        <v>500000</v>
      </c>
      <c r="K22" s="122" t="s">
        <v>293</v>
      </c>
      <c r="L22" s="79" t="s">
        <v>95</v>
      </c>
    </row>
    <row r="23" spans="1:14" ht="18.75" customHeight="1" x14ac:dyDescent="0.25">
      <c r="F23" s="82"/>
    </row>
    <row r="24" spans="1:14" ht="18.75" x14ac:dyDescent="0.25">
      <c r="A24" s="1">
        <v>4</v>
      </c>
      <c r="B24" s="20" t="s">
        <v>133</v>
      </c>
      <c r="C24" s="11" t="s">
        <v>19</v>
      </c>
      <c r="D24" s="19" t="s">
        <v>134</v>
      </c>
      <c r="E24" s="157">
        <v>30000</v>
      </c>
      <c r="F24" s="157">
        <v>138000</v>
      </c>
      <c r="G24" s="56">
        <v>48000</v>
      </c>
      <c r="H24" s="157"/>
      <c r="I24" s="56">
        <v>60000</v>
      </c>
      <c r="J24" s="81">
        <f t="shared" ref="J24" si="2">SUM(H24:I24)</f>
        <v>60000</v>
      </c>
      <c r="K24" s="121"/>
      <c r="L24" s="139" t="s">
        <v>288</v>
      </c>
    </row>
    <row r="25" spans="1:14" x14ac:dyDescent="0.25">
      <c r="A25" s="256" t="s">
        <v>292</v>
      </c>
      <c r="B25" s="257"/>
      <c r="C25" s="257"/>
      <c r="D25" s="257"/>
      <c r="E25" s="257"/>
      <c r="F25" s="257"/>
      <c r="G25" s="257"/>
    </row>
    <row r="26" spans="1:14" x14ac:dyDescent="0.25">
      <c r="J26" t="s">
        <v>277</v>
      </c>
    </row>
    <row r="27" spans="1:14" x14ac:dyDescent="0.25">
      <c r="F27" s="82"/>
    </row>
  </sheetData>
  <mergeCells count="6">
    <mergeCell ref="M11:S11"/>
    <mergeCell ref="A25:G25"/>
    <mergeCell ref="A1:L1"/>
    <mergeCell ref="A2:D2"/>
    <mergeCell ref="E2:I2"/>
    <mergeCell ref="A22:D22"/>
  </mergeCells>
  <printOptions horizontalCentered="1"/>
  <pageMargins left="0.19685039370078741" right="0.19685039370078741" top="0.35433070866141736" bottom="0.35433070866141736" header="0.31496062992125984" footer="0.31496062992125984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zoomScale="86" zoomScaleNormal="86" workbookViewId="0">
      <selection activeCell="G22" sqref="G22"/>
    </sheetView>
  </sheetViews>
  <sheetFormatPr baseColWidth="10" defaultRowHeight="15" x14ac:dyDescent="0.25"/>
  <cols>
    <col min="1" max="1" width="3.140625" customWidth="1"/>
    <col min="2" max="2" width="28.85546875" customWidth="1"/>
    <col min="3" max="3" width="6.42578125" customWidth="1"/>
    <col min="4" max="4" width="20.140625" customWidth="1"/>
    <col min="5" max="5" width="10.140625" customWidth="1"/>
    <col min="6" max="6" width="11.85546875" customWidth="1"/>
    <col min="7" max="7" width="10" customWidth="1"/>
    <col min="8" max="8" width="11.5703125" customWidth="1"/>
    <col min="9" max="9" width="8.7109375" customWidth="1"/>
    <col min="10" max="10" width="11.28515625" customWidth="1"/>
    <col min="11" max="11" width="8.140625" customWidth="1"/>
    <col min="12" max="12" width="13.7109375" customWidth="1"/>
  </cols>
  <sheetData>
    <row r="1" spans="1:19" ht="20.25" customHeight="1" x14ac:dyDescent="0.25">
      <c r="A1" s="232" t="s">
        <v>300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</row>
    <row r="2" spans="1:19" ht="18.75" x14ac:dyDescent="0.3">
      <c r="A2" s="236" t="s">
        <v>11</v>
      </c>
      <c r="B2" s="236"/>
      <c r="C2" s="236"/>
      <c r="D2" s="236"/>
      <c r="E2" s="233" t="s">
        <v>54</v>
      </c>
      <c r="F2" s="233"/>
      <c r="G2" s="233"/>
      <c r="H2" s="233"/>
      <c r="I2" s="233"/>
      <c r="J2" s="171"/>
      <c r="K2" s="171" t="s">
        <v>12</v>
      </c>
      <c r="L2" s="171"/>
    </row>
    <row r="3" spans="1:19" ht="18.75" x14ac:dyDescent="0.3">
      <c r="A3" s="4" t="s">
        <v>13</v>
      </c>
      <c r="E3" s="5"/>
      <c r="F3" s="5"/>
      <c r="G3" s="5"/>
      <c r="H3" s="5" t="s">
        <v>14</v>
      </c>
      <c r="I3" s="5"/>
      <c r="K3" s="106" t="s">
        <v>58</v>
      </c>
      <c r="L3" s="106"/>
    </row>
    <row r="4" spans="1:19" ht="18.75" x14ac:dyDescent="0.3">
      <c r="A4" s="4" t="s">
        <v>15</v>
      </c>
      <c r="D4" s="171" t="s">
        <v>17</v>
      </c>
      <c r="E4" s="171"/>
      <c r="F4" s="171"/>
      <c r="G4" s="171"/>
      <c r="H4" s="171" t="s">
        <v>16</v>
      </c>
      <c r="I4" s="171"/>
      <c r="J4" s="171"/>
      <c r="K4" s="170" t="s">
        <v>46</v>
      </c>
      <c r="L4" s="170"/>
      <c r="M4" s="170"/>
    </row>
    <row r="5" spans="1:19" x14ac:dyDescent="0.25">
      <c r="K5" s="108" t="s">
        <v>47</v>
      </c>
      <c r="L5" s="108"/>
      <c r="M5" s="108"/>
    </row>
    <row r="6" spans="1:19" x14ac:dyDescent="0.25">
      <c r="K6" s="107"/>
      <c r="L6" s="107"/>
      <c r="M6" s="108"/>
    </row>
    <row r="7" spans="1:19" ht="12.75" customHeight="1" x14ac:dyDescent="0.25">
      <c r="A7" s="6" t="s">
        <v>0</v>
      </c>
      <c r="B7" s="2" t="s">
        <v>1</v>
      </c>
      <c r="C7" s="2" t="s">
        <v>263</v>
      </c>
      <c r="D7" s="2" t="s">
        <v>9</v>
      </c>
      <c r="E7" s="14" t="s">
        <v>2</v>
      </c>
      <c r="F7" s="155" t="s">
        <v>3</v>
      </c>
      <c r="G7" s="2" t="s">
        <v>98</v>
      </c>
      <c r="H7" s="15" t="s">
        <v>8</v>
      </c>
      <c r="I7" s="2" t="s">
        <v>5</v>
      </c>
      <c r="J7" s="156" t="s">
        <v>264</v>
      </c>
      <c r="K7" s="2" t="s">
        <v>7</v>
      </c>
      <c r="L7" s="155" t="s">
        <v>48</v>
      </c>
      <c r="M7" s="17"/>
      <c r="N7" s="129"/>
    </row>
    <row r="8" spans="1:19" ht="14.25" customHeight="1" x14ac:dyDescent="0.25">
      <c r="A8" s="1">
        <v>1</v>
      </c>
      <c r="B8" s="20" t="s">
        <v>56</v>
      </c>
      <c r="C8" s="11" t="s">
        <v>28</v>
      </c>
      <c r="D8" s="19" t="s">
        <v>57</v>
      </c>
      <c r="E8" s="157">
        <v>35000</v>
      </c>
      <c r="F8" s="157">
        <v>133000</v>
      </c>
      <c r="G8" s="56">
        <v>28000</v>
      </c>
      <c r="H8" s="157"/>
      <c r="I8" s="157"/>
      <c r="J8" s="81">
        <f>SUM(H8:I8)</f>
        <v>0</v>
      </c>
      <c r="K8" s="121"/>
      <c r="L8" s="164"/>
      <c r="N8" s="130"/>
    </row>
    <row r="9" spans="1:19" ht="14.25" customHeight="1" x14ac:dyDescent="0.25">
      <c r="A9" s="1">
        <v>2</v>
      </c>
      <c r="B9" s="20" t="s">
        <v>100</v>
      </c>
      <c r="C9" s="11" t="s">
        <v>31</v>
      </c>
      <c r="D9" s="19" t="s">
        <v>101</v>
      </c>
      <c r="E9" s="157">
        <v>35000</v>
      </c>
      <c r="F9" s="157">
        <v>489000</v>
      </c>
      <c r="G9" s="56">
        <v>84000</v>
      </c>
      <c r="H9" s="157"/>
      <c r="I9" s="56"/>
      <c r="J9" s="81">
        <f t="shared" ref="J9:J21" si="0">SUM(H9:I9)</f>
        <v>0</v>
      </c>
      <c r="K9" s="121"/>
      <c r="L9" s="109"/>
      <c r="N9" s="130"/>
    </row>
    <row r="10" spans="1:19" ht="17.25" customHeight="1" x14ac:dyDescent="0.25">
      <c r="A10" s="1">
        <v>3</v>
      </c>
      <c r="B10" s="20" t="s">
        <v>130</v>
      </c>
      <c r="C10" s="11" t="s">
        <v>78</v>
      </c>
      <c r="D10" s="19" t="s">
        <v>131</v>
      </c>
      <c r="E10" s="157">
        <v>70000</v>
      </c>
      <c r="F10" s="157">
        <v>70000</v>
      </c>
      <c r="G10" s="56">
        <v>70000</v>
      </c>
      <c r="H10" s="157">
        <v>70000</v>
      </c>
      <c r="I10" s="56"/>
      <c r="J10" s="81">
        <f t="shared" si="0"/>
        <v>70000</v>
      </c>
      <c r="K10" s="121" t="s">
        <v>295</v>
      </c>
      <c r="L10" s="113" t="s">
        <v>129</v>
      </c>
      <c r="N10" s="130"/>
    </row>
    <row r="11" spans="1:19" ht="14.25" customHeight="1" x14ac:dyDescent="0.25">
      <c r="A11" s="1">
        <v>4</v>
      </c>
      <c r="B11" s="20" t="s">
        <v>133</v>
      </c>
      <c r="C11" s="11" t="s">
        <v>19</v>
      </c>
      <c r="D11" s="19" t="s">
        <v>134</v>
      </c>
      <c r="E11" s="157">
        <v>30000</v>
      </c>
      <c r="F11" s="157">
        <v>171000</v>
      </c>
      <c r="G11" s="56">
        <v>51000</v>
      </c>
      <c r="H11" s="157"/>
      <c r="I11" s="56"/>
      <c r="J11" s="81">
        <f t="shared" si="0"/>
        <v>0</v>
      </c>
      <c r="K11" s="121"/>
      <c r="L11" s="139"/>
      <c r="M11" s="256"/>
      <c r="N11" s="257"/>
      <c r="O11" s="257"/>
      <c r="P11" s="257"/>
      <c r="Q11" s="257"/>
      <c r="R11" s="257"/>
      <c r="S11" s="257"/>
    </row>
    <row r="12" spans="1:19" ht="18" customHeight="1" x14ac:dyDescent="0.25">
      <c r="A12" s="1">
        <v>5</v>
      </c>
      <c r="B12" s="20" t="s">
        <v>212</v>
      </c>
      <c r="C12" s="11" t="s">
        <v>35</v>
      </c>
      <c r="D12" s="19" t="s">
        <v>251</v>
      </c>
      <c r="E12" s="157">
        <v>40000</v>
      </c>
      <c r="F12" s="157">
        <v>116000</v>
      </c>
      <c r="G12" s="56">
        <v>36000</v>
      </c>
      <c r="H12" s="157"/>
      <c r="I12" s="56"/>
      <c r="J12" s="81">
        <f t="shared" si="0"/>
        <v>0</v>
      </c>
      <c r="K12" s="121"/>
      <c r="L12" s="113"/>
      <c r="N12" s="130"/>
    </row>
    <row r="13" spans="1:19" ht="18" customHeight="1" x14ac:dyDescent="0.25">
      <c r="A13" s="1">
        <v>6</v>
      </c>
      <c r="B13" s="20" t="s">
        <v>267</v>
      </c>
      <c r="C13" s="11" t="s">
        <v>53</v>
      </c>
      <c r="D13" s="19" t="s">
        <v>240</v>
      </c>
      <c r="E13" s="157">
        <v>70000</v>
      </c>
      <c r="F13" s="157">
        <v>140000</v>
      </c>
      <c r="G13" s="56"/>
      <c r="H13" s="157">
        <v>70000</v>
      </c>
      <c r="I13" s="56"/>
      <c r="J13" s="81">
        <f t="shared" si="0"/>
        <v>70000</v>
      </c>
      <c r="K13" s="121" t="s">
        <v>296</v>
      </c>
      <c r="L13" s="139" t="s">
        <v>244</v>
      </c>
      <c r="N13" s="130"/>
    </row>
    <row r="14" spans="1:19" ht="18" customHeight="1" x14ac:dyDescent="0.25">
      <c r="A14" s="1"/>
      <c r="B14" s="20"/>
      <c r="C14" s="11" t="s">
        <v>32</v>
      </c>
      <c r="D14" s="19"/>
      <c r="E14" s="157">
        <v>70000</v>
      </c>
      <c r="F14" s="157"/>
      <c r="G14" s="56"/>
      <c r="H14" s="157"/>
      <c r="I14" s="56"/>
      <c r="J14" s="81">
        <f t="shared" si="0"/>
        <v>0</v>
      </c>
      <c r="K14" s="121"/>
      <c r="L14" s="161"/>
      <c r="N14" s="130"/>
    </row>
    <row r="15" spans="1:19" ht="17.25" customHeight="1" x14ac:dyDescent="0.25">
      <c r="A15" s="1"/>
      <c r="B15" s="90"/>
      <c r="C15" s="11" t="s">
        <v>124</v>
      </c>
      <c r="D15" s="8"/>
      <c r="E15" s="157">
        <v>50000</v>
      </c>
      <c r="F15" s="157"/>
      <c r="G15" s="56"/>
      <c r="H15" s="157"/>
      <c r="I15" s="56"/>
      <c r="J15" s="81">
        <f t="shared" si="0"/>
        <v>0</v>
      </c>
      <c r="K15" s="121"/>
      <c r="L15" s="161"/>
      <c r="N15" s="130"/>
    </row>
    <row r="16" spans="1:19" ht="15.75" x14ac:dyDescent="0.25">
      <c r="A16" s="1">
        <v>7</v>
      </c>
      <c r="B16" s="145" t="s">
        <v>247</v>
      </c>
      <c r="C16" s="11" t="s">
        <v>37</v>
      </c>
      <c r="D16" s="8" t="s">
        <v>248</v>
      </c>
      <c r="E16" s="157">
        <v>50000</v>
      </c>
      <c r="F16" s="157"/>
      <c r="G16" s="56"/>
      <c r="H16" s="157">
        <v>50000</v>
      </c>
      <c r="I16" s="56"/>
      <c r="J16" s="81">
        <f t="shared" si="0"/>
        <v>50000</v>
      </c>
      <c r="K16" s="121" t="s">
        <v>298</v>
      </c>
      <c r="L16" s="113" t="s">
        <v>129</v>
      </c>
      <c r="N16" s="130"/>
    </row>
    <row r="17" spans="1:14" ht="18.75" x14ac:dyDescent="0.25">
      <c r="A17" s="1">
        <v>8</v>
      </c>
      <c r="B17" s="149" t="s">
        <v>252</v>
      </c>
      <c r="C17" s="11" t="s">
        <v>80</v>
      </c>
      <c r="D17" s="19" t="s">
        <v>278</v>
      </c>
      <c r="E17" s="157">
        <v>50000</v>
      </c>
      <c r="F17" s="157">
        <v>55000</v>
      </c>
      <c r="G17" s="56">
        <v>5000</v>
      </c>
      <c r="H17" s="157">
        <v>50000</v>
      </c>
      <c r="I17" s="66"/>
      <c r="J17" s="81">
        <f t="shared" si="0"/>
        <v>50000</v>
      </c>
      <c r="K17" s="121" t="s">
        <v>297</v>
      </c>
      <c r="L17" s="139" t="s">
        <v>291</v>
      </c>
      <c r="N17" s="130"/>
    </row>
    <row r="18" spans="1:14" ht="18" customHeight="1" x14ac:dyDescent="0.25">
      <c r="A18" s="1">
        <v>9</v>
      </c>
      <c r="B18" s="91" t="s">
        <v>214</v>
      </c>
      <c r="C18" s="11" t="s">
        <v>39</v>
      </c>
      <c r="D18" s="8" t="s">
        <v>215</v>
      </c>
      <c r="E18" s="157">
        <v>50000</v>
      </c>
      <c r="F18" s="157"/>
      <c r="G18" s="56"/>
      <c r="H18" s="157">
        <v>50000</v>
      </c>
      <c r="I18" s="56"/>
      <c r="J18" s="81">
        <f t="shared" si="0"/>
        <v>50000</v>
      </c>
      <c r="K18" s="121" t="s">
        <v>297</v>
      </c>
      <c r="L18" s="161" t="s">
        <v>129</v>
      </c>
      <c r="N18" s="130"/>
    </row>
    <row r="19" spans="1:14" ht="15.75" x14ac:dyDescent="0.25">
      <c r="A19" s="1"/>
      <c r="B19" s="16"/>
      <c r="C19" s="11" t="s">
        <v>40</v>
      </c>
      <c r="D19" s="19"/>
      <c r="E19" s="157">
        <v>50000</v>
      </c>
      <c r="F19" s="157"/>
      <c r="G19" s="56"/>
      <c r="H19" s="157"/>
      <c r="J19" s="81">
        <f t="shared" si="0"/>
        <v>0</v>
      </c>
      <c r="K19" s="121"/>
      <c r="L19" s="161"/>
    </row>
    <row r="20" spans="1:14" ht="18" customHeight="1" x14ac:dyDescent="0.25">
      <c r="A20" s="92">
        <v>10</v>
      </c>
      <c r="B20" s="93" t="s">
        <v>146</v>
      </c>
      <c r="C20" s="92" t="s">
        <v>41</v>
      </c>
      <c r="D20" s="94"/>
      <c r="E20" s="158"/>
      <c r="F20" s="158"/>
      <c r="G20" s="95"/>
      <c r="H20" s="158"/>
      <c r="I20" s="83"/>
      <c r="J20" s="83">
        <f t="shared" si="0"/>
        <v>0</v>
      </c>
      <c r="K20" s="97"/>
      <c r="L20" s="162"/>
    </row>
    <row r="21" spans="1:14" ht="16.5" customHeight="1" x14ac:dyDescent="0.25">
      <c r="A21" s="11">
        <v>11</v>
      </c>
      <c r="B21" s="91" t="s">
        <v>226</v>
      </c>
      <c r="C21" s="11" t="s">
        <v>42</v>
      </c>
      <c r="D21" s="19" t="s">
        <v>227</v>
      </c>
      <c r="E21" s="157">
        <v>50000</v>
      </c>
      <c r="F21" s="159">
        <v>5000</v>
      </c>
      <c r="G21" s="137">
        <v>5000</v>
      </c>
      <c r="H21" s="157"/>
      <c r="I21" s="56"/>
      <c r="J21" s="81">
        <f t="shared" si="0"/>
        <v>0</v>
      </c>
      <c r="K21" s="121"/>
      <c r="L21" s="161"/>
    </row>
    <row r="22" spans="1:14" ht="18.75" x14ac:dyDescent="0.3">
      <c r="A22" s="237" t="s">
        <v>6</v>
      </c>
      <c r="B22" s="238"/>
      <c r="C22" s="238"/>
      <c r="D22" s="239"/>
      <c r="E22" s="160">
        <f>SUM(E8:E21)</f>
        <v>650000</v>
      </c>
      <c r="F22" s="160">
        <f t="shared" ref="F22:J22" si="1">SUM(F8:F21)</f>
        <v>1179000</v>
      </c>
      <c r="G22" s="172">
        <f t="shared" si="1"/>
        <v>279000</v>
      </c>
      <c r="H22" s="172">
        <f t="shared" si="1"/>
        <v>290000</v>
      </c>
      <c r="I22" s="172">
        <f t="shared" si="1"/>
        <v>0</v>
      </c>
      <c r="J22" s="172">
        <f t="shared" si="1"/>
        <v>290000</v>
      </c>
      <c r="K22" s="122" t="s">
        <v>299</v>
      </c>
      <c r="L22" s="79" t="s">
        <v>95</v>
      </c>
    </row>
    <row r="23" spans="1:14" ht="18.75" customHeight="1" x14ac:dyDescent="0.25">
      <c r="F23" s="82"/>
    </row>
    <row r="24" spans="1:14" x14ac:dyDescent="0.25">
      <c r="F24" s="82"/>
    </row>
    <row r="25" spans="1:14" x14ac:dyDescent="0.25">
      <c r="F25" s="82"/>
    </row>
    <row r="26" spans="1:14" x14ac:dyDescent="0.25">
      <c r="J26" t="s">
        <v>277</v>
      </c>
    </row>
    <row r="27" spans="1:14" x14ac:dyDescent="0.25">
      <c r="F27" s="82"/>
    </row>
  </sheetData>
  <mergeCells count="5">
    <mergeCell ref="A1:L1"/>
    <mergeCell ref="A2:D2"/>
    <mergeCell ref="E2:I2"/>
    <mergeCell ref="M11:S11"/>
    <mergeCell ref="A22:D22"/>
  </mergeCells>
  <printOptions horizontalCentered="1"/>
  <pageMargins left="0.19685039370078741" right="0.19685039370078741" top="0.35433070866141736" bottom="0.35433070866141736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4" workbookViewId="0">
      <selection activeCell="F31" sqref="F31"/>
    </sheetView>
  </sheetViews>
  <sheetFormatPr baseColWidth="10" defaultRowHeight="15" x14ac:dyDescent="0.25"/>
  <cols>
    <col min="1" max="1" width="3.85546875" customWidth="1"/>
    <col min="2" max="2" width="28.7109375" customWidth="1"/>
    <col min="3" max="4" width="7.5703125" customWidth="1"/>
    <col min="5" max="5" width="12.42578125" customWidth="1"/>
    <col min="6" max="6" width="18.28515625" customWidth="1"/>
    <col min="7" max="7" width="9.85546875" customWidth="1"/>
  </cols>
  <sheetData>
    <row r="1" spans="1:9" ht="20.25" customHeight="1" x14ac:dyDescent="0.25">
      <c r="A1" s="232" t="s">
        <v>64</v>
      </c>
      <c r="B1" s="232"/>
      <c r="C1" s="232"/>
      <c r="D1" s="232"/>
      <c r="E1" s="232"/>
      <c r="F1" s="232"/>
      <c r="G1" s="232"/>
    </row>
    <row r="2" spans="1:9" ht="18.75" x14ac:dyDescent="0.3">
      <c r="A2" s="233" t="s">
        <v>54</v>
      </c>
      <c r="B2" s="233"/>
      <c r="C2" s="233"/>
      <c r="D2" s="233"/>
      <c r="E2" s="233"/>
      <c r="F2" s="233"/>
      <c r="G2" s="233"/>
      <c r="H2" s="233"/>
      <c r="I2" s="233"/>
    </row>
    <row r="3" spans="1:9" ht="18.75" customHeight="1" x14ac:dyDescent="0.3">
      <c r="A3" s="233" t="s">
        <v>65</v>
      </c>
      <c r="B3" s="233"/>
      <c r="C3" s="233"/>
      <c r="D3" s="233"/>
      <c r="E3" s="233"/>
      <c r="F3" s="233"/>
      <c r="G3" s="233"/>
    </row>
    <row r="4" spans="1:9" ht="18.75" x14ac:dyDescent="0.3">
      <c r="A4" s="233" t="s">
        <v>17</v>
      </c>
      <c r="B4" s="233"/>
      <c r="C4" s="233"/>
      <c r="D4" s="233"/>
      <c r="E4" s="233"/>
      <c r="F4" s="233"/>
      <c r="G4" s="233"/>
      <c r="H4" s="23"/>
    </row>
    <row r="5" spans="1:9" ht="8.25" customHeight="1" x14ac:dyDescent="0.3">
      <c r="A5" s="22"/>
      <c r="B5" s="22"/>
      <c r="C5" s="22"/>
      <c r="D5" s="22"/>
      <c r="E5" s="22"/>
      <c r="F5" s="22"/>
      <c r="G5" s="22"/>
      <c r="H5" s="23"/>
    </row>
    <row r="6" spans="1:9" ht="18.75" x14ac:dyDescent="0.3">
      <c r="A6" s="233" t="s">
        <v>66</v>
      </c>
      <c r="B6" s="233"/>
      <c r="C6" s="233"/>
      <c r="D6" s="233"/>
      <c r="E6" s="233"/>
      <c r="F6" s="233"/>
      <c r="G6" s="233"/>
      <c r="H6" s="23"/>
    </row>
    <row r="7" spans="1:9" x14ac:dyDescent="0.25">
      <c r="H7" s="24"/>
    </row>
    <row r="8" spans="1:9" x14ac:dyDescent="0.25">
      <c r="A8" s="6" t="s">
        <v>0</v>
      </c>
      <c r="B8" s="2" t="s">
        <v>1</v>
      </c>
      <c r="C8" s="2" t="s">
        <v>10</v>
      </c>
      <c r="D8" s="2" t="s">
        <v>82</v>
      </c>
      <c r="E8" s="2" t="s">
        <v>91</v>
      </c>
      <c r="F8" s="2" t="s">
        <v>9</v>
      </c>
      <c r="G8" s="2" t="s">
        <v>2</v>
      </c>
      <c r="H8" s="17"/>
    </row>
    <row r="9" spans="1:9" ht="15.75" x14ac:dyDescent="0.25">
      <c r="A9" s="1">
        <v>1</v>
      </c>
      <c r="B9" s="3" t="s">
        <v>18</v>
      </c>
      <c r="C9" s="13" t="s">
        <v>19</v>
      </c>
      <c r="D9" s="13" t="s">
        <v>86</v>
      </c>
      <c r="E9" s="13">
        <v>1</v>
      </c>
      <c r="F9" s="7">
        <v>8385976</v>
      </c>
      <c r="G9" s="25">
        <v>30000</v>
      </c>
    </row>
    <row r="10" spans="1:9" ht="15.75" x14ac:dyDescent="0.25">
      <c r="A10" s="1">
        <v>2</v>
      </c>
      <c r="B10" s="3" t="s">
        <v>55</v>
      </c>
      <c r="C10" s="13" t="s">
        <v>20</v>
      </c>
      <c r="D10" s="13" t="s">
        <v>86</v>
      </c>
      <c r="E10" s="13">
        <v>1</v>
      </c>
      <c r="F10" s="7"/>
      <c r="G10" s="25">
        <v>30000</v>
      </c>
    </row>
    <row r="11" spans="1:9" ht="15.75" x14ac:dyDescent="0.25">
      <c r="A11" s="1">
        <v>3</v>
      </c>
      <c r="B11" s="3" t="s">
        <v>21</v>
      </c>
      <c r="C11" s="13" t="s">
        <v>22</v>
      </c>
      <c r="D11" s="13" t="s">
        <v>86</v>
      </c>
      <c r="E11" s="13">
        <v>1</v>
      </c>
      <c r="F11" s="7" t="s">
        <v>23</v>
      </c>
      <c r="G11" s="25">
        <v>30000</v>
      </c>
    </row>
    <row r="12" spans="1:9" ht="15.75" x14ac:dyDescent="0.25">
      <c r="A12" s="1">
        <v>4</v>
      </c>
      <c r="B12" s="3" t="s">
        <v>24</v>
      </c>
      <c r="C12" s="13" t="s">
        <v>25</v>
      </c>
      <c r="D12" s="13" t="s">
        <v>86</v>
      </c>
      <c r="E12" s="13">
        <v>1</v>
      </c>
      <c r="F12" s="7" t="s">
        <v>26</v>
      </c>
      <c r="G12" s="25">
        <v>30000</v>
      </c>
    </row>
    <row r="13" spans="1:9" ht="15.75" x14ac:dyDescent="0.25">
      <c r="A13" s="1">
        <v>5</v>
      </c>
      <c r="B13" s="3" t="s">
        <v>49</v>
      </c>
      <c r="C13" s="1" t="s">
        <v>27</v>
      </c>
      <c r="D13" s="13" t="s">
        <v>86</v>
      </c>
      <c r="E13" s="1">
        <v>1</v>
      </c>
      <c r="F13" s="7" t="s">
        <v>50</v>
      </c>
      <c r="G13" s="25">
        <v>35000</v>
      </c>
    </row>
    <row r="14" spans="1:9" ht="12.75" customHeight="1" x14ac:dyDescent="0.25">
      <c r="A14" s="1">
        <v>6</v>
      </c>
      <c r="B14" s="20" t="s">
        <v>56</v>
      </c>
      <c r="C14" s="11" t="s">
        <v>28</v>
      </c>
      <c r="D14" s="13" t="s">
        <v>86</v>
      </c>
      <c r="E14" s="11">
        <v>1</v>
      </c>
      <c r="F14" s="19" t="s">
        <v>57</v>
      </c>
      <c r="G14" s="25">
        <v>35000</v>
      </c>
    </row>
    <row r="15" spans="1:9" ht="15.75" x14ac:dyDescent="0.25">
      <c r="A15" s="1">
        <v>7</v>
      </c>
      <c r="B15" s="9" t="s">
        <v>29</v>
      </c>
      <c r="C15" s="13" t="s">
        <v>30</v>
      </c>
      <c r="D15" s="13" t="s">
        <v>86</v>
      </c>
      <c r="E15" s="13">
        <v>1</v>
      </c>
      <c r="F15" s="19" t="s">
        <v>45</v>
      </c>
      <c r="G15" s="25">
        <v>30000</v>
      </c>
    </row>
    <row r="16" spans="1:9" ht="14.25" customHeight="1" x14ac:dyDescent="0.25">
      <c r="A16" s="1">
        <v>8</v>
      </c>
      <c r="B16" s="20" t="s">
        <v>59</v>
      </c>
      <c r="C16" s="21" t="s">
        <v>31</v>
      </c>
      <c r="D16" s="13" t="s">
        <v>86</v>
      </c>
      <c r="E16" s="21">
        <v>1</v>
      </c>
      <c r="F16" s="8" t="s">
        <v>60</v>
      </c>
      <c r="G16" s="10">
        <v>35000</v>
      </c>
    </row>
    <row r="17" spans="1:7" ht="14.25" customHeight="1" x14ac:dyDescent="0.25">
      <c r="A17" s="1">
        <v>9</v>
      </c>
      <c r="B17" s="20" t="s">
        <v>87</v>
      </c>
      <c r="C17" s="21" t="s">
        <v>81</v>
      </c>
      <c r="D17" s="21"/>
      <c r="E17" s="21">
        <v>3</v>
      </c>
      <c r="F17" s="8"/>
      <c r="G17" s="10">
        <v>70000</v>
      </c>
    </row>
    <row r="18" spans="1:7" ht="14.25" customHeight="1" x14ac:dyDescent="0.25">
      <c r="A18" s="1">
        <v>10</v>
      </c>
      <c r="B18" s="20" t="s">
        <v>72</v>
      </c>
      <c r="C18" s="21" t="s">
        <v>73</v>
      </c>
      <c r="D18" s="21"/>
      <c r="E18" s="21">
        <v>3</v>
      </c>
      <c r="F18" s="8"/>
      <c r="G18" s="10">
        <v>70000</v>
      </c>
    </row>
    <row r="19" spans="1:7" ht="15.75" x14ac:dyDescent="0.25">
      <c r="A19" s="1">
        <v>11</v>
      </c>
      <c r="B19" s="3" t="s">
        <v>33</v>
      </c>
      <c r="C19" s="13" t="s">
        <v>34</v>
      </c>
      <c r="D19" s="13" t="s">
        <v>89</v>
      </c>
      <c r="E19" s="13">
        <v>1</v>
      </c>
      <c r="F19" s="19" t="s">
        <v>61</v>
      </c>
      <c r="G19" s="25">
        <v>40000</v>
      </c>
    </row>
    <row r="20" spans="1:7" ht="13.5" customHeight="1" x14ac:dyDescent="0.25">
      <c r="A20" s="1">
        <v>12</v>
      </c>
      <c r="B20" s="20"/>
      <c r="C20" s="21" t="s">
        <v>35</v>
      </c>
      <c r="D20" s="21" t="s">
        <v>89</v>
      </c>
      <c r="E20" s="21">
        <v>1</v>
      </c>
      <c r="F20" s="8"/>
      <c r="G20" s="10"/>
    </row>
    <row r="21" spans="1:7" ht="18" customHeight="1" x14ac:dyDescent="0.25">
      <c r="A21" s="1">
        <v>13</v>
      </c>
      <c r="B21" s="20" t="s">
        <v>36</v>
      </c>
      <c r="C21" s="21" t="s">
        <v>37</v>
      </c>
      <c r="D21" s="21" t="s">
        <v>89</v>
      </c>
      <c r="E21" s="21">
        <v>1</v>
      </c>
      <c r="F21" s="8" t="s">
        <v>38</v>
      </c>
      <c r="G21" s="10">
        <v>40000</v>
      </c>
    </row>
    <row r="22" spans="1:7" ht="18" customHeight="1" x14ac:dyDescent="0.25">
      <c r="A22" s="1">
        <v>14</v>
      </c>
      <c r="B22" s="20" t="s">
        <v>74</v>
      </c>
      <c r="C22" s="21" t="s">
        <v>53</v>
      </c>
      <c r="D22" s="21" t="s">
        <v>89</v>
      </c>
      <c r="E22" s="21">
        <v>2</v>
      </c>
      <c r="F22" s="8" t="s">
        <v>83</v>
      </c>
      <c r="G22" s="10">
        <v>70000</v>
      </c>
    </row>
    <row r="23" spans="1:7" ht="15.75" customHeight="1" x14ac:dyDescent="0.25">
      <c r="A23" s="1">
        <v>15</v>
      </c>
      <c r="B23" s="20" t="s">
        <v>75</v>
      </c>
      <c r="C23" s="21" t="s">
        <v>32</v>
      </c>
      <c r="D23" s="21" t="s">
        <v>89</v>
      </c>
      <c r="E23" s="21">
        <v>2</v>
      </c>
      <c r="F23" s="8" t="s">
        <v>76</v>
      </c>
      <c r="G23" s="10">
        <v>70000</v>
      </c>
    </row>
    <row r="24" spans="1:7" ht="15" customHeight="1" x14ac:dyDescent="0.25">
      <c r="A24" s="1">
        <v>16</v>
      </c>
      <c r="B24" s="20" t="s">
        <v>67</v>
      </c>
      <c r="C24" s="21" t="s">
        <v>69</v>
      </c>
      <c r="D24" s="21" t="s">
        <v>88</v>
      </c>
      <c r="E24" s="21">
        <v>2</v>
      </c>
      <c r="F24" s="8" t="s">
        <v>68</v>
      </c>
      <c r="G24" s="10">
        <v>70000</v>
      </c>
    </row>
    <row r="25" spans="1:7" ht="15.75" customHeight="1" x14ac:dyDescent="0.25">
      <c r="A25" s="1">
        <v>17</v>
      </c>
      <c r="B25" s="20" t="s">
        <v>70</v>
      </c>
      <c r="C25" s="21" t="s">
        <v>71</v>
      </c>
      <c r="D25" s="21" t="s">
        <v>88</v>
      </c>
      <c r="E25" s="21">
        <v>2</v>
      </c>
      <c r="F25" s="8" t="s">
        <v>85</v>
      </c>
      <c r="G25" s="10">
        <v>70000</v>
      </c>
    </row>
    <row r="26" spans="1:7" ht="15" customHeight="1" x14ac:dyDescent="0.25">
      <c r="A26" s="1">
        <v>18</v>
      </c>
      <c r="B26" s="20" t="s">
        <v>79</v>
      </c>
      <c r="C26" s="21" t="s">
        <v>80</v>
      </c>
      <c r="D26" s="21" t="s">
        <v>88</v>
      </c>
      <c r="E26" s="21">
        <v>2</v>
      </c>
      <c r="F26" s="8" t="s">
        <v>84</v>
      </c>
      <c r="G26" s="10">
        <v>70000</v>
      </c>
    </row>
    <row r="27" spans="1:7" ht="15.75" customHeight="1" x14ac:dyDescent="0.25">
      <c r="A27" s="1">
        <v>19</v>
      </c>
      <c r="B27" s="20"/>
      <c r="C27" s="21" t="s">
        <v>39</v>
      </c>
      <c r="D27" s="21" t="s">
        <v>88</v>
      </c>
      <c r="E27" s="21">
        <v>2</v>
      </c>
      <c r="F27" s="20"/>
      <c r="G27" s="10"/>
    </row>
    <row r="28" spans="1:7" ht="12.75" customHeight="1" x14ac:dyDescent="0.25">
      <c r="A28" s="1">
        <v>20</v>
      </c>
      <c r="B28" s="20"/>
      <c r="C28" s="21" t="s">
        <v>40</v>
      </c>
      <c r="D28" s="21" t="s">
        <v>88</v>
      </c>
      <c r="E28" s="21">
        <v>2</v>
      </c>
      <c r="F28" s="20"/>
      <c r="G28" s="10"/>
    </row>
    <row r="29" spans="1:7" ht="13.5" customHeight="1" x14ac:dyDescent="0.25">
      <c r="A29" s="1">
        <v>21</v>
      </c>
      <c r="B29" s="20" t="s">
        <v>51</v>
      </c>
      <c r="C29" s="21" t="s">
        <v>41</v>
      </c>
      <c r="D29" s="21" t="s">
        <v>88</v>
      </c>
      <c r="E29" s="21">
        <v>2</v>
      </c>
      <c r="F29" s="20" t="s">
        <v>52</v>
      </c>
      <c r="G29" s="10"/>
    </row>
    <row r="30" spans="1:7" ht="13.5" customHeight="1" x14ac:dyDescent="0.25">
      <c r="A30" s="1">
        <v>22</v>
      </c>
      <c r="B30" s="20" t="s">
        <v>77</v>
      </c>
      <c r="C30" s="21" t="s">
        <v>78</v>
      </c>
      <c r="D30" s="21" t="s">
        <v>90</v>
      </c>
      <c r="E30" s="21">
        <v>2</v>
      </c>
      <c r="F30" s="20"/>
      <c r="G30" s="10">
        <v>70000</v>
      </c>
    </row>
    <row r="31" spans="1:7" ht="14.25" customHeight="1" x14ac:dyDescent="0.25">
      <c r="A31" s="1">
        <v>23</v>
      </c>
      <c r="B31" s="16"/>
      <c r="C31" s="11" t="s">
        <v>42</v>
      </c>
      <c r="D31" s="21" t="s">
        <v>90</v>
      </c>
      <c r="E31" s="11">
        <v>2</v>
      </c>
      <c r="F31" s="12"/>
      <c r="G31" s="10"/>
    </row>
    <row r="32" spans="1:7" ht="14.25" customHeight="1" x14ac:dyDescent="0.25">
      <c r="A32" s="1">
        <v>24</v>
      </c>
      <c r="B32" s="16" t="s">
        <v>62</v>
      </c>
      <c r="C32" s="11" t="s">
        <v>44</v>
      </c>
      <c r="D32" s="21" t="s">
        <v>90</v>
      </c>
      <c r="E32" s="11">
        <v>3</v>
      </c>
      <c r="F32" s="12" t="s">
        <v>63</v>
      </c>
      <c r="G32" s="10">
        <v>90000</v>
      </c>
    </row>
    <row r="33" spans="1:13" ht="17.25" customHeight="1" x14ac:dyDescent="0.25">
      <c r="A33" s="27"/>
      <c r="B33" s="28"/>
      <c r="C33" s="29"/>
      <c r="D33" s="29"/>
      <c r="E33" s="29"/>
      <c r="F33" s="30"/>
      <c r="G33" s="31"/>
      <c r="H33" s="18"/>
    </row>
    <row r="34" spans="1:13" ht="15" customHeight="1" x14ac:dyDescent="0.25"/>
    <row r="35" spans="1:13" ht="15.75" customHeight="1" x14ac:dyDescent="0.25">
      <c r="A35" s="32"/>
      <c r="B35" s="33"/>
      <c r="C35" s="34"/>
      <c r="D35" s="34"/>
      <c r="E35" s="34"/>
      <c r="F35" s="35"/>
      <c r="G35" s="36"/>
      <c r="H35" s="34"/>
      <c r="I35" s="37"/>
      <c r="J35" s="38"/>
      <c r="K35" s="39"/>
      <c r="L35" s="40"/>
      <c r="M35" s="18"/>
    </row>
    <row r="36" spans="1:13" ht="15.75" customHeight="1" x14ac:dyDescent="0.25">
      <c r="A36" s="32"/>
      <c r="B36" s="33"/>
      <c r="C36" s="34"/>
      <c r="D36" s="34"/>
      <c r="E36" s="34"/>
      <c r="F36" s="41"/>
      <c r="G36" s="36"/>
      <c r="H36" s="34"/>
      <c r="I36" s="42"/>
      <c r="J36" s="34"/>
      <c r="K36" s="43"/>
      <c r="L36" s="35"/>
      <c r="M36" s="36"/>
    </row>
    <row r="37" spans="1:13" ht="15.75" customHeight="1" x14ac:dyDescent="0.25">
      <c r="A37" s="32"/>
      <c r="B37" s="33"/>
      <c r="C37" s="34"/>
      <c r="D37" s="34"/>
      <c r="E37" s="34"/>
      <c r="F37" s="41"/>
      <c r="G37" s="36"/>
      <c r="H37" s="34"/>
      <c r="I37" s="42"/>
      <c r="J37" s="34"/>
      <c r="K37" s="34"/>
      <c r="L37" s="35"/>
      <c r="M37" s="36"/>
    </row>
    <row r="38" spans="1:13" ht="15.75" customHeight="1" x14ac:dyDescent="0.25">
      <c r="A38" s="32"/>
      <c r="B38" s="33"/>
      <c r="C38" s="34"/>
      <c r="D38" s="34"/>
      <c r="E38" s="34"/>
      <c r="F38" s="41"/>
      <c r="G38" s="36"/>
      <c r="H38" s="34"/>
      <c r="I38" s="42"/>
      <c r="J38" s="34"/>
      <c r="K38" s="43"/>
      <c r="L38" s="35"/>
      <c r="M38" s="36"/>
    </row>
    <row r="39" spans="1:13" ht="15.75" customHeight="1" x14ac:dyDescent="0.25">
      <c r="A39" s="32"/>
      <c r="B39" s="33"/>
      <c r="C39" s="34"/>
      <c r="D39" s="34"/>
      <c r="E39" s="34"/>
      <c r="F39" s="41"/>
      <c r="G39" s="36"/>
      <c r="H39" s="34"/>
      <c r="I39" s="42"/>
      <c r="J39" s="34"/>
      <c r="K39" s="43"/>
      <c r="L39" s="43"/>
      <c r="M39" s="36"/>
    </row>
    <row r="40" spans="1:13" ht="15.75" customHeight="1" x14ac:dyDescent="0.25">
      <c r="A40" s="32"/>
      <c r="B40" s="33"/>
      <c r="C40" s="34"/>
      <c r="D40" s="34"/>
      <c r="E40" s="34"/>
      <c r="F40" s="41"/>
      <c r="G40" s="36"/>
      <c r="H40" s="34"/>
      <c r="I40" s="42"/>
      <c r="J40" s="34"/>
      <c r="K40" s="34"/>
      <c r="L40" s="35"/>
      <c r="M40" s="36"/>
    </row>
    <row r="41" spans="1:13" ht="15.75" customHeight="1" x14ac:dyDescent="0.25">
      <c r="A41" s="44"/>
      <c r="B41" s="45"/>
      <c r="C41" s="46"/>
      <c r="D41" s="46"/>
      <c r="E41" s="46"/>
      <c r="F41" s="47"/>
      <c r="G41" s="48"/>
      <c r="H41" s="46"/>
      <c r="I41" s="49"/>
      <c r="J41" s="46"/>
      <c r="K41" s="50"/>
      <c r="L41" s="51"/>
      <c r="M41" s="48"/>
    </row>
    <row r="42" spans="1:13" ht="15.75" x14ac:dyDescent="0.25">
      <c r="A42" s="32"/>
      <c r="B42" s="52"/>
      <c r="C42" s="34"/>
      <c r="D42" s="34"/>
      <c r="E42" s="34"/>
      <c r="F42" s="41"/>
      <c r="G42" s="36"/>
      <c r="H42" s="34"/>
      <c r="I42" s="41"/>
      <c r="J42" s="35"/>
      <c r="K42" s="34"/>
      <c r="L42" s="35"/>
      <c r="M42" s="36"/>
    </row>
    <row r="43" spans="1:13" ht="15.75" x14ac:dyDescent="0.25">
      <c r="A43" s="32"/>
      <c r="B43" s="52"/>
      <c r="C43" s="34"/>
      <c r="D43" s="34"/>
      <c r="E43" s="34"/>
      <c r="F43" s="41"/>
      <c r="G43" s="36"/>
      <c r="H43" s="34"/>
      <c r="I43" s="34"/>
      <c r="J43" s="53"/>
      <c r="K43" s="43"/>
      <c r="L43" s="39"/>
      <c r="M43" s="36"/>
    </row>
    <row r="44" spans="1:13" x14ac:dyDescent="0.25">
      <c r="A44" s="231"/>
      <c r="B44" s="231"/>
      <c r="C44" s="231"/>
      <c r="D44" s="231"/>
      <c r="E44" s="231"/>
      <c r="F44" s="231"/>
      <c r="G44" s="231"/>
      <c r="H44" s="54"/>
      <c r="I44" s="55"/>
      <c r="J44" s="54"/>
      <c r="K44" s="26"/>
      <c r="L44" s="26"/>
      <c r="M44" s="17"/>
    </row>
  </sheetData>
  <mergeCells count="6">
    <mergeCell ref="A44:G44"/>
    <mergeCell ref="A1:G1"/>
    <mergeCell ref="A2:I2"/>
    <mergeCell ref="A3:G3"/>
    <mergeCell ref="A4:G4"/>
    <mergeCell ref="A6:G6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zoomScale="86" zoomScaleNormal="86" workbookViewId="0">
      <selection activeCell="F29" sqref="F29"/>
    </sheetView>
  </sheetViews>
  <sheetFormatPr baseColWidth="10" defaultRowHeight="15" x14ac:dyDescent="0.25"/>
  <cols>
    <col min="1" max="1" width="3.140625" customWidth="1"/>
    <col min="2" max="2" width="28.85546875" customWidth="1"/>
    <col min="3" max="3" width="6.42578125" customWidth="1"/>
    <col min="4" max="4" width="20.140625" customWidth="1"/>
    <col min="5" max="5" width="10.140625" customWidth="1"/>
    <col min="6" max="6" width="11.85546875" customWidth="1"/>
    <col min="7" max="7" width="10" customWidth="1"/>
    <col min="8" max="8" width="11.5703125" customWidth="1"/>
    <col min="9" max="9" width="8.7109375" customWidth="1"/>
    <col min="10" max="10" width="11.28515625" customWidth="1"/>
    <col min="11" max="11" width="8.140625" customWidth="1"/>
    <col min="12" max="12" width="13.7109375" customWidth="1"/>
  </cols>
  <sheetData>
    <row r="1" spans="1:19" ht="20.25" customHeight="1" x14ac:dyDescent="0.25">
      <c r="A1" s="232" t="s">
        <v>301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</row>
    <row r="2" spans="1:19" ht="18.75" x14ac:dyDescent="0.3">
      <c r="A2" s="236" t="s">
        <v>11</v>
      </c>
      <c r="B2" s="236"/>
      <c r="C2" s="236"/>
      <c r="D2" s="236"/>
      <c r="E2" s="233" t="s">
        <v>54</v>
      </c>
      <c r="F2" s="233"/>
      <c r="G2" s="233"/>
      <c r="H2" s="233"/>
      <c r="I2" s="233"/>
      <c r="J2" s="174"/>
      <c r="K2" s="174" t="s">
        <v>12</v>
      </c>
      <c r="L2" s="174"/>
    </row>
    <row r="3" spans="1:19" ht="18.75" x14ac:dyDescent="0.3">
      <c r="A3" s="4" t="s">
        <v>13</v>
      </c>
      <c r="E3" s="5"/>
      <c r="F3" s="5"/>
      <c r="G3" s="5"/>
      <c r="H3" s="5" t="s">
        <v>14</v>
      </c>
      <c r="I3" s="5"/>
      <c r="K3" s="175" t="s">
        <v>58</v>
      </c>
      <c r="L3" s="175"/>
    </row>
    <row r="4" spans="1:19" ht="18.75" x14ac:dyDescent="0.3">
      <c r="A4" s="4" t="s">
        <v>15</v>
      </c>
      <c r="D4" s="174" t="s">
        <v>17</v>
      </c>
      <c r="E4" s="174"/>
      <c r="F4" s="174"/>
      <c r="G4" s="174"/>
      <c r="H4" s="174" t="s">
        <v>16</v>
      </c>
      <c r="I4" s="174"/>
      <c r="J4" s="174"/>
      <c r="K4" s="173" t="s">
        <v>46</v>
      </c>
      <c r="L4" s="173"/>
      <c r="M4" s="173"/>
    </row>
    <row r="5" spans="1:19" x14ac:dyDescent="0.25">
      <c r="K5" s="108" t="s">
        <v>47</v>
      </c>
      <c r="L5" s="108"/>
      <c r="M5" s="108"/>
    </row>
    <row r="6" spans="1:19" x14ac:dyDescent="0.25">
      <c r="K6" s="107"/>
      <c r="L6" s="107"/>
      <c r="M6" s="108"/>
    </row>
    <row r="7" spans="1:19" ht="12.75" customHeight="1" x14ac:dyDescent="0.25">
      <c r="A7" s="6" t="s">
        <v>0</v>
      </c>
      <c r="B7" s="2" t="s">
        <v>1</v>
      </c>
      <c r="C7" s="2" t="s">
        <v>263</v>
      </c>
      <c r="D7" s="2" t="s">
        <v>9</v>
      </c>
      <c r="E7" s="14" t="s">
        <v>2</v>
      </c>
      <c r="F7" s="155" t="s">
        <v>3</v>
      </c>
      <c r="G7" s="2" t="s">
        <v>98</v>
      </c>
      <c r="H7" s="15" t="s">
        <v>8</v>
      </c>
      <c r="I7" s="2" t="s">
        <v>5</v>
      </c>
      <c r="J7" s="156" t="s">
        <v>264</v>
      </c>
      <c r="K7" s="2" t="s">
        <v>7</v>
      </c>
      <c r="L7" s="155" t="s">
        <v>48</v>
      </c>
      <c r="M7" s="17"/>
      <c r="N7" s="129"/>
    </row>
    <row r="8" spans="1:19" ht="14.25" customHeight="1" x14ac:dyDescent="0.25">
      <c r="A8" s="1">
        <v>1</v>
      </c>
      <c r="B8" s="20" t="s">
        <v>56</v>
      </c>
      <c r="C8" s="11" t="s">
        <v>28</v>
      </c>
      <c r="D8" s="19" t="s">
        <v>57</v>
      </c>
      <c r="E8" s="157">
        <v>35000</v>
      </c>
      <c r="F8" s="157">
        <v>171500</v>
      </c>
      <c r="G8" s="56">
        <v>31500</v>
      </c>
      <c r="H8" s="157"/>
      <c r="I8" s="157">
        <v>35000</v>
      </c>
      <c r="J8" s="81">
        <f>SUM(H8:I8)</f>
        <v>35000</v>
      </c>
      <c r="K8" s="121"/>
      <c r="L8" s="164" t="s">
        <v>302</v>
      </c>
      <c r="N8" s="130"/>
    </row>
    <row r="9" spans="1:19" ht="14.25" customHeight="1" x14ac:dyDescent="0.25">
      <c r="A9" s="1">
        <v>2</v>
      </c>
      <c r="B9" s="20" t="s">
        <v>100</v>
      </c>
      <c r="C9" s="11" t="s">
        <v>31</v>
      </c>
      <c r="D9" s="19" t="s">
        <v>101</v>
      </c>
      <c r="E9" s="157">
        <v>35000</v>
      </c>
      <c r="F9" s="157">
        <v>527500</v>
      </c>
      <c r="G9" s="56">
        <v>91000</v>
      </c>
      <c r="H9" s="157"/>
      <c r="I9" s="56"/>
      <c r="J9" s="81">
        <f t="shared" ref="J9:J19" si="0">SUM(H9:I9)</f>
        <v>0</v>
      </c>
      <c r="K9" s="121"/>
      <c r="L9" s="109"/>
      <c r="N9" s="130"/>
    </row>
    <row r="10" spans="1:19" ht="17.25" customHeight="1" x14ac:dyDescent="0.25">
      <c r="A10" s="1">
        <v>3</v>
      </c>
      <c r="B10" s="20" t="s">
        <v>130</v>
      </c>
      <c r="C10" s="11" t="s">
        <v>78</v>
      </c>
      <c r="D10" s="19" t="s">
        <v>131</v>
      </c>
      <c r="E10" s="157">
        <v>70000</v>
      </c>
      <c r="F10" s="157">
        <v>70000</v>
      </c>
      <c r="G10" s="56">
        <v>70000</v>
      </c>
      <c r="H10" s="157">
        <v>70000</v>
      </c>
      <c r="I10" s="56"/>
      <c r="J10" s="81">
        <f t="shared" si="0"/>
        <v>70000</v>
      </c>
      <c r="K10" s="121" t="s">
        <v>303</v>
      </c>
      <c r="L10" s="113" t="s">
        <v>129</v>
      </c>
      <c r="N10" s="130"/>
    </row>
    <row r="11" spans="1:19" ht="14.25" customHeight="1" x14ac:dyDescent="0.25">
      <c r="A11" s="1">
        <v>4</v>
      </c>
      <c r="B11" s="20" t="s">
        <v>133</v>
      </c>
      <c r="C11" s="11" t="s">
        <v>19</v>
      </c>
      <c r="D11" s="19" t="s">
        <v>134</v>
      </c>
      <c r="E11" s="157">
        <v>30000</v>
      </c>
      <c r="F11" s="157">
        <v>204000</v>
      </c>
      <c r="G11" s="56">
        <v>54000</v>
      </c>
      <c r="H11" s="157"/>
      <c r="I11" s="56">
        <v>30000</v>
      </c>
      <c r="J11" s="81">
        <f t="shared" si="0"/>
        <v>30000</v>
      </c>
      <c r="K11" s="121"/>
      <c r="L11" s="164" t="s">
        <v>304</v>
      </c>
      <c r="M11" s="256"/>
      <c r="N11" s="257"/>
      <c r="O11" s="257"/>
      <c r="P11" s="257"/>
      <c r="Q11" s="257"/>
      <c r="R11" s="257"/>
      <c r="S11" s="257"/>
    </row>
    <row r="12" spans="1:19" ht="18" customHeight="1" x14ac:dyDescent="0.25">
      <c r="A12" s="1">
        <v>5</v>
      </c>
      <c r="B12" s="20" t="s">
        <v>212</v>
      </c>
      <c r="C12" s="11" t="s">
        <v>35</v>
      </c>
      <c r="D12" s="19" t="s">
        <v>251</v>
      </c>
      <c r="E12" s="157">
        <v>40000</v>
      </c>
      <c r="F12" s="157">
        <v>160000</v>
      </c>
      <c r="G12" s="56">
        <v>40000</v>
      </c>
      <c r="H12" s="157"/>
      <c r="I12" s="56"/>
      <c r="J12" s="81">
        <f t="shared" si="0"/>
        <v>0</v>
      </c>
      <c r="K12" s="121"/>
      <c r="L12" s="113"/>
      <c r="N12" s="130"/>
    </row>
    <row r="13" spans="1:19" ht="18" customHeight="1" x14ac:dyDescent="0.25">
      <c r="A13" s="1">
        <v>6</v>
      </c>
      <c r="B13" s="20" t="s">
        <v>267</v>
      </c>
      <c r="C13" s="11" t="s">
        <v>53</v>
      </c>
      <c r="D13" s="19" t="s">
        <v>240</v>
      </c>
      <c r="E13" s="157">
        <v>70000</v>
      </c>
      <c r="F13" s="157">
        <v>140000</v>
      </c>
      <c r="G13" s="56"/>
      <c r="H13" s="157">
        <v>70000</v>
      </c>
      <c r="I13" s="56"/>
      <c r="J13" s="81">
        <f t="shared" si="0"/>
        <v>70000</v>
      </c>
      <c r="K13" s="121" t="s">
        <v>299</v>
      </c>
      <c r="L13" s="139" t="s">
        <v>244</v>
      </c>
      <c r="N13" s="130"/>
    </row>
    <row r="14" spans="1:19" ht="18" customHeight="1" x14ac:dyDescent="0.25">
      <c r="A14" s="1"/>
      <c r="B14" s="20"/>
      <c r="C14" s="11" t="s">
        <v>32</v>
      </c>
      <c r="D14" s="19"/>
      <c r="E14" s="157">
        <v>70000</v>
      </c>
      <c r="F14" s="157"/>
      <c r="G14" s="56"/>
      <c r="H14" s="157"/>
      <c r="I14" s="56"/>
      <c r="J14" s="81">
        <f t="shared" si="0"/>
        <v>0</v>
      </c>
      <c r="K14" s="121"/>
      <c r="L14" s="161"/>
      <c r="N14" s="130"/>
    </row>
    <row r="15" spans="1:19" ht="17.25" customHeight="1" x14ac:dyDescent="0.25">
      <c r="A15" s="1"/>
      <c r="B15" s="90"/>
      <c r="C15" s="11" t="s">
        <v>124</v>
      </c>
      <c r="D15" s="8"/>
      <c r="E15" s="157">
        <v>50000</v>
      </c>
      <c r="F15" s="157"/>
      <c r="G15" s="56"/>
      <c r="H15" s="157"/>
      <c r="I15" s="56"/>
      <c r="J15" s="81">
        <f t="shared" si="0"/>
        <v>0</v>
      </c>
      <c r="K15" s="121"/>
      <c r="L15" s="161"/>
      <c r="N15" s="130"/>
    </row>
    <row r="16" spans="1:19" ht="15.75" x14ac:dyDescent="0.25">
      <c r="A16" s="1">
        <v>7</v>
      </c>
      <c r="B16" s="145" t="s">
        <v>247</v>
      </c>
      <c r="C16" s="11" t="s">
        <v>37</v>
      </c>
      <c r="D16" s="8" t="s">
        <v>248</v>
      </c>
      <c r="E16" s="157">
        <v>50000</v>
      </c>
      <c r="F16" s="157"/>
      <c r="G16" s="56"/>
      <c r="H16" s="157">
        <v>50000</v>
      </c>
      <c r="I16" s="56"/>
      <c r="J16" s="81">
        <f t="shared" si="0"/>
        <v>50000</v>
      </c>
      <c r="K16" s="121" t="s">
        <v>305</v>
      </c>
      <c r="L16" s="113" t="s">
        <v>129</v>
      </c>
      <c r="N16" s="130"/>
    </row>
    <row r="17" spans="1:14" ht="15.75" x14ac:dyDescent="0.25">
      <c r="A17" s="1">
        <v>8</v>
      </c>
      <c r="B17" s="149" t="s">
        <v>252</v>
      </c>
      <c r="C17" s="11" t="s">
        <v>80</v>
      </c>
      <c r="D17" s="19" t="s">
        <v>278</v>
      </c>
      <c r="E17" s="157">
        <v>50000</v>
      </c>
      <c r="F17" s="157">
        <v>55000</v>
      </c>
      <c r="G17" s="56">
        <v>5000</v>
      </c>
      <c r="H17" s="157">
        <v>50000</v>
      </c>
      <c r="I17" s="66"/>
      <c r="J17" s="81">
        <f t="shared" si="0"/>
        <v>50000</v>
      </c>
      <c r="K17" s="121" t="s">
        <v>306</v>
      </c>
      <c r="L17" s="113" t="s">
        <v>129</v>
      </c>
      <c r="N17" s="130"/>
    </row>
    <row r="18" spans="1:14" ht="18" customHeight="1" x14ac:dyDescent="0.25">
      <c r="A18" s="1">
        <v>9</v>
      </c>
      <c r="B18" s="91" t="s">
        <v>214</v>
      </c>
      <c r="C18" s="11" t="s">
        <v>39</v>
      </c>
      <c r="D18" s="8" t="s">
        <v>215</v>
      </c>
      <c r="E18" s="157">
        <v>50000</v>
      </c>
      <c r="F18" s="157"/>
      <c r="G18" s="56"/>
      <c r="H18" s="157"/>
      <c r="I18" s="56"/>
      <c r="J18" s="81">
        <f t="shared" si="0"/>
        <v>0</v>
      </c>
      <c r="K18" s="121"/>
      <c r="L18" s="161"/>
      <c r="N18" s="130"/>
    </row>
    <row r="19" spans="1:14" ht="15.75" x14ac:dyDescent="0.25">
      <c r="A19" s="1"/>
      <c r="B19" s="16"/>
      <c r="C19" s="11" t="s">
        <v>40</v>
      </c>
      <c r="D19" s="19"/>
      <c r="E19" s="157">
        <v>50000</v>
      </c>
      <c r="F19" s="157"/>
      <c r="G19" s="56"/>
      <c r="H19" s="157"/>
      <c r="J19" s="81">
        <f t="shared" si="0"/>
        <v>0</v>
      </c>
      <c r="K19" s="121"/>
      <c r="L19" s="161"/>
    </row>
    <row r="20" spans="1:14" ht="18" customHeight="1" x14ac:dyDescent="0.25">
      <c r="A20" s="92">
        <v>10</v>
      </c>
      <c r="B20" s="93" t="s">
        <v>146</v>
      </c>
      <c r="C20" s="92" t="s">
        <v>41</v>
      </c>
      <c r="D20" s="94"/>
      <c r="E20" s="158"/>
      <c r="F20" s="158"/>
      <c r="G20" s="95"/>
      <c r="H20" s="158"/>
      <c r="I20" s="83"/>
      <c r="J20" s="83"/>
      <c r="K20" s="97"/>
      <c r="L20" s="162"/>
    </row>
    <row r="21" spans="1:14" ht="16.5" customHeight="1" x14ac:dyDescent="0.25">
      <c r="A21" s="11">
        <v>11</v>
      </c>
      <c r="B21" s="91" t="s">
        <v>226</v>
      </c>
      <c r="C21" s="11" t="s">
        <v>42</v>
      </c>
      <c r="D21" s="19" t="s">
        <v>227</v>
      </c>
      <c r="E21" s="157">
        <v>50000</v>
      </c>
      <c r="F21" s="159">
        <v>60000</v>
      </c>
      <c r="G21" s="137">
        <v>10000</v>
      </c>
      <c r="I21" s="157">
        <v>50000</v>
      </c>
      <c r="J21" s="81">
        <f>SUM(I21:I21)</f>
        <v>50000</v>
      </c>
      <c r="K21" s="121"/>
      <c r="L21" s="57" t="s">
        <v>307</v>
      </c>
    </row>
    <row r="22" spans="1:14" ht="18.75" x14ac:dyDescent="0.3">
      <c r="A22" s="237" t="s">
        <v>6</v>
      </c>
      <c r="B22" s="238"/>
      <c r="C22" s="238"/>
      <c r="D22" s="239"/>
      <c r="E22" s="160">
        <f>SUM(E8:E21)</f>
        <v>650000</v>
      </c>
      <c r="F22" s="160">
        <f t="shared" ref="F22:J22" si="1">SUM(F8:F21)</f>
        <v>1388000</v>
      </c>
      <c r="G22" s="172">
        <f t="shared" si="1"/>
        <v>301500</v>
      </c>
      <c r="H22" s="172">
        <f t="shared" si="1"/>
        <v>240000</v>
      </c>
      <c r="I22" s="172">
        <f>SUM(I8:I21)</f>
        <v>115000</v>
      </c>
      <c r="J22" s="172">
        <f t="shared" si="1"/>
        <v>355000</v>
      </c>
      <c r="K22" s="122" t="s">
        <v>305</v>
      </c>
      <c r="L22" s="79" t="s">
        <v>95</v>
      </c>
    </row>
    <row r="23" spans="1:14" ht="18.75" customHeight="1" x14ac:dyDescent="0.25">
      <c r="F23" s="82"/>
    </row>
    <row r="24" spans="1:14" x14ac:dyDescent="0.25">
      <c r="F24" s="82"/>
    </row>
    <row r="25" spans="1:14" x14ac:dyDescent="0.25">
      <c r="F25" s="82"/>
      <c r="H25" s="82"/>
    </row>
    <row r="26" spans="1:14" x14ac:dyDescent="0.25">
      <c r="J26" t="s">
        <v>277</v>
      </c>
    </row>
    <row r="27" spans="1:14" x14ac:dyDescent="0.25">
      <c r="F27" s="82"/>
    </row>
  </sheetData>
  <mergeCells count="5">
    <mergeCell ref="A1:L1"/>
    <mergeCell ref="A2:D2"/>
    <mergeCell ref="E2:I2"/>
    <mergeCell ref="M11:S11"/>
    <mergeCell ref="A22:D22"/>
  </mergeCells>
  <printOptions horizontalCentered="1"/>
  <pageMargins left="0.19685039370078741" right="0.19685039370078741" top="0.35433070866141736" bottom="0.35433070866141736" header="0.31496062992125984" footer="0.31496062992125984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zoomScale="86" zoomScaleNormal="86" workbookViewId="0">
      <selection activeCell="I29" sqref="I29"/>
    </sheetView>
  </sheetViews>
  <sheetFormatPr baseColWidth="10" defaultRowHeight="15" x14ac:dyDescent="0.25"/>
  <cols>
    <col min="1" max="1" width="3.140625" customWidth="1"/>
    <col min="2" max="2" width="28.85546875" customWidth="1"/>
    <col min="3" max="3" width="6.42578125" customWidth="1"/>
    <col min="4" max="4" width="20.140625" customWidth="1"/>
    <col min="5" max="5" width="10.140625" customWidth="1"/>
    <col min="6" max="6" width="11.85546875" customWidth="1"/>
    <col min="7" max="7" width="10" customWidth="1"/>
    <col min="8" max="8" width="11.5703125" customWidth="1"/>
    <col min="9" max="9" width="8.7109375" customWidth="1"/>
    <col min="10" max="10" width="11.28515625" customWidth="1"/>
    <col min="11" max="11" width="8.140625" customWidth="1"/>
    <col min="12" max="12" width="13.7109375" customWidth="1"/>
  </cols>
  <sheetData>
    <row r="1" spans="1:19" ht="20.25" customHeight="1" x14ac:dyDescent="0.25">
      <c r="A1" s="232" t="s">
        <v>308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</row>
    <row r="2" spans="1:19" ht="18.75" x14ac:dyDescent="0.3">
      <c r="A2" s="236" t="s">
        <v>11</v>
      </c>
      <c r="B2" s="236"/>
      <c r="C2" s="236"/>
      <c r="D2" s="236"/>
      <c r="E2" s="233" t="s">
        <v>54</v>
      </c>
      <c r="F2" s="233"/>
      <c r="G2" s="233"/>
      <c r="H2" s="233"/>
      <c r="I2" s="233"/>
      <c r="J2" s="177"/>
      <c r="K2" s="177" t="s">
        <v>12</v>
      </c>
      <c r="L2" s="177"/>
    </row>
    <row r="3" spans="1:19" ht="18.75" x14ac:dyDescent="0.3">
      <c r="A3" s="4" t="s">
        <v>13</v>
      </c>
      <c r="E3" s="5"/>
      <c r="F3" s="5"/>
      <c r="G3" s="5"/>
      <c r="H3" s="5" t="s">
        <v>14</v>
      </c>
      <c r="I3" s="5"/>
      <c r="K3" s="178" t="s">
        <v>58</v>
      </c>
      <c r="L3" s="178"/>
    </row>
    <row r="4" spans="1:19" ht="18.75" x14ac:dyDescent="0.3">
      <c r="A4" s="4" t="s">
        <v>15</v>
      </c>
      <c r="D4" s="177" t="s">
        <v>17</v>
      </c>
      <c r="E4" s="177"/>
      <c r="F4" s="177"/>
      <c r="G4" s="177"/>
      <c r="H4" s="177" t="s">
        <v>16</v>
      </c>
      <c r="I4" s="177"/>
      <c r="J4" s="177"/>
      <c r="K4" s="176" t="s">
        <v>46</v>
      </c>
      <c r="L4" s="176"/>
      <c r="M4" s="176"/>
    </row>
    <row r="5" spans="1:19" x14ac:dyDescent="0.25">
      <c r="K5" s="108" t="s">
        <v>47</v>
      </c>
      <c r="L5" s="108"/>
      <c r="M5" s="108"/>
    </row>
    <row r="6" spans="1:19" x14ac:dyDescent="0.25">
      <c r="K6" s="107"/>
      <c r="L6" s="107"/>
      <c r="M6" s="108"/>
    </row>
    <row r="7" spans="1:19" ht="12.75" customHeight="1" x14ac:dyDescent="0.25">
      <c r="A7" s="6" t="s">
        <v>0</v>
      </c>
      <c r="B7" s="2" t="s">
        <v>1</v>
      </c>
      <c r="C7" s="2" t="s">
        <v>263</v>
      </c>
      <c r="D7" s="2" t="s">
        <v>9</v>
      </c>
      <c r="E7" s="14" t="s">
        <v>2</v>
      </c>
      <c r="F7" s="155" t="s">
        <v>3</v>
      </c>
      <c r="G7" s="2" t="s">
        <v>98</v>
      </c>
      <c r="H7" s="15" t="s">
        <v>8</v>
      </c>
      <c r="I7" s="2" t="s">
        <v>5</v>
      </c>
      <c r="J7" s="156" t="s">
        <v>264</v>
      </c>
      <c r="K7" s="2" t="s">
        <v>7</v>
      </c>
      <c r="L7" s="155" t="s">
        <v>48</v>
      </c>
      <c r="M7" s="17"/>
      <c r="N7" s="129"/>
    </row>
    <row r="8" spans="1:19" ht="14.25" customHeight="1" x14ac:dyDescent="0.25">
      <c r="A8" s="1">
        <v>1</v>
      </c>
      <c r="B8" s="20" t="s">
        <v>56</v>
      </c>
      <c r="C8" s="11" t="s">
        <v>28</v>
      </c>
      <c r="D8" s="19" t="s">
        <v>57</v>
      </c>
      <c r="E8" s="80">
        <v>35000</v>
      </c>
      <c r="F8" s="56">
        <v>175000</v>
      </c>
      <c r="G8" s="56">
        <v>35000</v>
      </c>
      <c r="H8" s="80"/>
      <c r="I8" s="157">
        <v>35000</v>
      </c>
      <c r="J8" s="81">
        <f>SUM(H8:I8)</f>
        <v>35000</v>
      </c>
      <c r="K8" s="121"/>
      <c r="L8" s="164" t="s">
        <v>302</v>
      </c>
      <c r="N8" s="130"/>
    </row>
    <row r="9" spans="1:19" ht="14.25" customHeight="1" x14ac:dyDescent="0.25">
      <c r="A9" s="1">
        <v>2</v>
      </c>
      <c r="B9" s="20" t="s">
        <v>100</v>
      </c>
      <c r="C9" s="11" t="s">
        <v>31</v>
      </c>
      <c r="D9" s="19" t="s">
        <v>101</v>
      </c>
      <c r="E9" s="80">
        <v>35000</v>
      </c>
      <c r="F9" s="56">
        <v>566000</v>
      </c>
      <c r="G9" s="56">
        <v>94500</v>
      </c>
      <c r="H9" s="80"/>
      <c r="I9" s="56"/>
      <c r="J9" s="81">
        <f t="shared" ref="J9:J21" si="0">SUM(H9:I9)</f>
        <v>0</v>
      </c>
      <c r="K9" s="121"/>
      <c r="L9" s="109"/>
      <c r="N9" s="130"/>
    </row>
    <row r="10" spans="1:19" ht="17.25" customHeight="1" x14ac:dyDescent="0.25">
      <c r="A10" s="1">
        <v>3</v>
      </c>
      <c r="B10" s="20" t="s">
        <v>130</v>
      </c>
      <c r="C10" s="11" t="s">
        <v>78</v>
      </c>
      <c r="D10" s="19" t="s">
        <v>131</v>
      </c>
      <c r="E10" s="80">
        <v>70000</v>
      </c>
      <c r="F10" s="56">
        <v>70000</v>
      </c>
      <c r="G10" s="56">
        <v>70000</v>
      </c>
      <c r="H10" s="80">
        <v>70000</v>
      </c>
      <c r="I10" s="56"/>
      <c r="J10" s="81">
        <f t="shared" si="0"/>
        <v>70000</v>
      </c>
      <c r="K10" s="121" t="s">
        <v>309</v>
      </c>
      <c r="L10" s="113" t="s">
        <v>129</v>
      </c>
      <c r="N10" s="130"/>
    </row>
    <row r="11" spans="1:19" ht="14.25" customHeight="1" x14ac:dyDescent="0.25">
      <c r="A11" s="1">
        <v>4</v>
      </c>
      <c r="B11" s="20" t="s">
        <v>133</v>
      </c>
      <c r="C11" s="11" t="s">
        <v>19</v>
      </c>
      <c r="D11" s="19" t="s">
        <v>134</v>
      </c>
      <c r="E11" s="80">
        <v>30000</v>
      </c>
      <c r="F11" s="56">
        <v>204000</v>
      </c>
      <c r="G11" s="56">
        <v>54000</v>
      </c>
      <c r="H11" s="80"/>
      <c r="I11" s="56"/>
      <c r="J11" s="81">
        <f t="shared" si="0"/>
        <v>0</v>
      </c>
      <c r="K11" s="121"/>
      <c r="L11" s="164"/>
      <c r="M11" s="256"/>
      <c r="N11" s="257"/>
      <c r="O11" s="257"/>
      <c r="P11" s="257"/>
      <c r="Q11" s="257"/>
      <c r="R11" s="257"/>
      <c r="S11" s="257"/>
    </row>
    <row r="12" spans="1:19" ht="18" customHeight="1" x14ac:dyDescent="0.25">
      <c r="A12" s="1">
        <v>5</v>
      </c>
      <c r="B12" s="20" t="s">
        <v>212</v>
      </c>
      <c r="C12" s="11" t="s">
        <v>35</v>
      </c>
      <c r="D12" s="19" t="s">
        <v>251</v>
      </c>
      <c r="E12" s="80">
        <v>40000</v>
      </c>
      <c r="F12" s="56">
        <v>204000</v>
      </c>
      <c r="G12" s="56">
        <v>44000</v>
      </c>
      <c r="H12" s="80"/>
      <c r="I12" s="56"/>
      <c r="J12" s="81">
        <f t="shared" si="0"/>
        <v>0</v>
      </c>
      <c r="K12" s="121"/>
      <c r="L12" s="113"/>
      <c r="N12" s="130"/>
    </row>
    <row r="13" spans="1:19" ht="18" customHeight="1" x14ac:dyDescent="0.25">
      <c r="A13" s="1">
        <v>6</v>
      </c>
      <c r="B13" s="20" t="s">
        <v>267</v>
      </c>
      <c r="C13" s="11" t="s">
        <v>53</v>
      </c>
      <c r="D13" s="19" t="s">
        <v>240</v>
      </c>
      <c r="E13" s="80">
        <v>70000</v>
      </c>
      <c r="F13" s="56">
        <v>140000</v>
      </c>
      <c r="G13" s="56"/>
      <c r="H13" s="80">
        <v>70000</v>
      </c>
      <c r="I13" s="56"/>
      <c r="J13" s="81">
        <f t="shared" si="0"/>
        <v>70000</v>
      </c>
      <c r="K13" s="121" t="s">
        <v>310</v>
      </c>
      <c r="L13" s="139" t="s">
        <v>244</v>
      </c>
      <c r="N13" s="130"/>
    </row>
    <row r="14" spans="1:19" ht="18" customHeight="1" x14ac:dyDescent="0.25">
      <c r="A14" s="1"/>
      <c r="B14" s="20"/>
      <c r="C14" s="11" t="s">
        <v>32</v>
      </c>
      <c r="D14" s="19"/>
      <c r="E14" s="80">
        <v>70000</v>
      </c>
      <c r="F14" s="56"/>
      <c r="G14" s="56"/>
      <c r="H14" s="80"/>
      <c r="I14" s="56"/>
      <c r="J14" s="81">
        <f t="shared" si="0"/>
        <v>0</v>
      </c>
      <c r="K14" s="121"/>
      <c r="L14" s="161"/>
      <c r="N14" s="130"/>
    </row>
    <row r="15" spans="1:19" ht="17.25" customHeight="1" x14ac:dyDescent="0.25">
      <c r="A15" s="1"/>
      <c r="B15" s="90"/>
      <c r="C15" s="11" t="s">
        <v>124</v>
      </c>
      <c r="D15" s="8"/>
      <c r="E15" s="80">
        <v>50000</v>
      </c>
      <c r="F15" s="56"/>
      <c r="G15" s="56"/>
      <c r="H15" s="80"/>
      <c r="I15" s="56"/>
      <c r="J15" s="81">
        <f t="shared" si="0"/>
        <v>0</v>
      </c>
      <c r="K15" s="121"/>
      <c r="L15" s="161"/>
      <c r="N15" s="130"/>
    </row>
    <row r="16" spans="1:19" ht="15.75" x14ac:dyDescent="0.25">
      <c r="A16" s="1">
        <v>7</v>
      </c>
      <c r="B16" s="145" t="s">
        <v>247</v>
      </c>
      <c r="C16" s="11" t="s">
        <v>37</v>
      </c>
      <c r="D16" s="8" t="s">
        <v>248</v>
      </c>
      <c r="E16" s="80">
        <v>50000</v>
      </c>
      <c r="F16" s="56"/>
      <c r="G16" s="56"/>
      <c r="H16" s="80">
        <v>50000</v>
      </c>
      <c r="I16" s="56"/>
      <c r="J16" s="81">
        <f t="shared" si="0"/>
        <v>50000</v>
      </c>
      <c r="K16" s="121" t="s">
        <v>311</v>
      </c>
      <c r="L16" s="113" t="s">
        <v>129</v>
      </c>
      <c r="N16" s="130"/>
    </row>
    <row r="17" spans="1:14" ht="15.75" x14ac:dyDescent="0.25">
      <c r="A17" s="1">
        <v>8</v>
      </c>
      <c r="B17" s="149" t="s">
        <v>252</v>
      </c>
      <c r="C17" s="11" t="s">
        <v>80</v>
      </c>
      <c r="D17" s="19" t="s">
        <v>278</v>
      </c>
      <c r="E17" s="80">
        <v>50000</v>
      </c>
      <c r="F17" s="56">
        <v>55000</v>
      </c>
      <c r="G17" s="56">
        <v>5000</v>
      </c>
      <c r="H17" s="80">
        <v>50000</v>
      </c>
      <c r="I17" s="66"/>
      <c r="J17" s="81">
        <f t="shared" si="0"/>
        <v>50000</v>
      </c>
      <c r="K17" s="121" t="s">
        <v>312</v>
      </c>
      <c r="L17" s="113" t="s">
        <v>129</v>
      </c>
      <c r="N17" s="130"/>
    </row>
    <row r="18" spans="1:14" ht="18" customHeight="1" x14ac:dyDescent="0.25">
      <c r="A18" s="1">
        <v>9</v>
      </c>
      <c r="B18" s="91" t="s">
        <v>214</v>
      </c>
      <c r="C18" s="11" t="s">
        <v>39</v>
      </c>
      <c r="D18" s="8" t="s">
        <v>215</v>
      </c>
      <c r="E18" s="80">
        <v>50000</v>
      </c>
      <c r="F18" s="56">
        <v>55000</v>
      </c>
      <c r="G18" s="56">
        <v>5000</v>
      </c>
      <c r="H18" s="80"/>
      <c r="I18" s="56"/>
      <c r="J18" s="81">
        <f t="shared" si="0"/>
        <v>0</v>
      </c>
      <c r="K18" s="121"/>
      <c r="L18" s="161"/>
      <c r="N18" s="130"/>
    </row>
    <row r="19" spans="1:14" ht="15.75" x14ac:dyDescent="0.25">
      <c r="A19" s="1"/>
      <c r="B19" s="16"/>
      <c r="C19" s="11" t="s">
        <v>40</v>
      </c>
      <c r="D19" s="19"/>
      <c r="E19" s="80">
        <v>50000</v>
      </c>
      <c r="F19" s="56"/>
      <c r="G19" s="56"/>
      <c r="H19" s="80"/>
      <c r="J19" s="81">
        <f t="shared" si="0"/>
        <v>0</v>
      </c>
      <c r="K19" s="121"/>
      <c r="L19" s="161"/>
    </row>
    <row r="20" spans="1:14" ht="18" customHeight="1" x14ac:dyDescent="0.25">
      <c r="A20" s="92">
        <v>10</v>
      </c>
      <c r="B20" s="93" t="s">
        <v>146</v>
      </c>
      <c r="C20" s="92" t="s">
        <v>41</v>
      </c>
      <c r="D20" s="94"/>
      <c r="E20" s="95"/>
      <c r="F20" s="83"/>
      <c r="G20" s="95"/>
      <c r="H20" s="158"/>
      <c r="I20" s="83"/>
      <c r="J20" s="83"/>
      <c r="K20" s="97"/>
      <c r="L20" s="162"/>
    </row>
    <row r="21" spans="1:14" ht="16.5" customHeight="1" x14ac:dyDescent="0.25">
      <c r="A21" s="11">
        <v>11</v>
      </c>
      <c r="B21" s="91" t="s">
        <v>226</v>
      </c>
      <c r="C21" s="11" t="s">
        <v>42</v>
      </c>
      <c r="D21" s="19" t="s">
        <v>227</v>
      </c>
      <c r="E21" s="80">
        <v>50000</v>
      </c>
      <c r="F21" s="10">
        <v>65000</v>
      </c>
      <c r="G21" s="137">
        <v>15000</v>
      </c>
      <c r="H21" s="80"/>
      <c r="I21" s="80">
        <v>50000</v>
      </c>
      <c r="J21" s="81">
        <f t="shared" si="0"/>
        <v>50000</v>
      </c>
      <c r="K21" s="121"/>
      <c r="L21" s="57" t="s">
        <v>313</v>
      </c>
    </row>
    <row r="22" spans="1:14" ht="18.75" x14ac:dyDescent="0.3">
      <c r="A22" s="237" t="s">
        <v>6</v>
      </c>
      <c r="B22" s="238"/>
      <c r="C22" s="238"/>
      <c r="D22" s="239"/>
      <c r="E22" s="160">
        <f>SUM(E8:E21)</f>
        <v>650000</v>
      </c>
      <c r="F22" s="160">
        <f t="shared" ref="F22:J22" si="1">SUM(F8:F21)</f>
        <v>1534000</v>
      </c>
      <c r="G22" s="172">
        <f t="shared" si="1"/>
        <v>322500</v>
      </c>
      <c r="H22" s="172">
        <f t="shared" si="1"/>
        <v>240000</v>
      </c>
      <c r="I22" s="172">
        <f t="shared" si="1"/>
        <v>85000</v>
      </c>
      <c r="J22" s="172">
        <f t="shared" si="1"/>
        <v>325000</v>
      </c>
      <c r="K22" s="122" t="s">
        <v>314</v>
      </c>
      <c r="L22" s="79" t="s">
        <v>95</v>
      </c>
    </row>
    <row r="23" spans="1:14" ht="18.75" customHeight="1" x14ac:dyDescent="0.25">
      <c r="F23" s="82"/>
    </row>
    <row r="24" spans="1:14" x14ac:dyDescent="0.25">
      <c r="F24" s="82"/>
    </row>
    <row r="25" spans="1:14" x14ac:dyDescent="0.25">
      <c r="F25" s="82"/>
      <c r="H25" s="82"/>
    </row>
    <row r="26" spans="1:14" x14ac:dyDescent="0.25">
      <c r="J26" t="s">
        <v>277</v>
      </c>
    </row>
    <row r="27" spans="1:14" x14ac:dyDescent="0.25">
      <c r="F27" s="82"/>
    </row>
  </sheetData>
  <mergeCells count="5">
    <mergeCell ref="A1:L1"/>
    <mergeCell ref="A2:D2"/>
    <mergeCell ref="E2:I2"/>
    <mergeCell ref="M11:S11"/>
    <mergeCell ref="A22:D22"/>
  </mergeCells>
  <printOptions horizontalCentered="1"/>
  <pageMargins left="0.19685039370078741" right="0.19685039370078741" top="0.35433070866141736" bottom="0.35433070866141736" header="0.31496062992125984" footer="0.31496062992125984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opLeftCell="C1" zoomScale="86" zoomScaleNormal="86" workbookViewId="0">
      <selection activeCell="G31" sqref="G31"/>
    </sheetView>
  </sheetViews>
  <sheetFormatPr baseColWidth="10" defaultRowHeight="15" x14ac:dyDescent="0.25"/>
  <cols>
    <col min="1" max="1" width="4.42578125" customWidth="1"/>
    <col min="2" max="2" width="28.85546875" customWidth="1"/>
    <col min="3" max="3" width="6.42578125" customWidth="1"/>
    <col min="4" max="4" width="20.140625" customWidth="1"/>
    <col min="5" max="5" width="9" customWidth="1"/>
    <col min="6" max="6" width="11.85546875" customWidth="1"/>
    <col min="7" max="7" width="10" customWidth="1"/>
    <col min="8" max="8" width="11.5703125" customWidth="1"/>
    <col min="9" max="9" width="8.7109375" customWidth="1"/>
    <col min="10" max="10" width="11.28515625" customWidth="1"/>
    <col min="11" max="11" width="7.7109375" customWidth="1"/>
    <col min="12" max="12" width="13.28515625" customWidth="1"/>
  </cols>
  <sheetData>
    <row r="1" spans="1:19" ht="20.25" customHeight="1" x14ac:dyDescent="0.25">
      <c r="A1" s="232" t="s">
        <v>315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</row>
    <row r="2" spans="1:19" ht="18.75" x14ac:dyDescent="0.3">
      <c r="A2" s="236" t="s">
        <v>11</v>
      </c>
      <c r="B2" s="236"/>
      <c r="C2" s="236"/>
      <c r="D2" s="236"/>
      <c r="E2" s="233" t="s">
        <v>54</v>
      </c>
      <c r="F2" s="233"/>
      <c r="G2" s="233"/>
      <c r="H2" s="233"/>
      <c r="I2" s="233"/>
      <c r="J2" s="180"/>
      <c r="K2" s="180" t="s">
        <v>12</v>
      </c>
      <c r="L2" s="180"/>
    </row>
    <row r="3" spans="1:19" ht="18.75" x14ac:dyDescent="0.3">
      <c r="A3" s="4" t="s">
        <v>13</v>
      </c>
      <c r="E3" s="5"/>
      <c r="F3" s="5"/>
      <c r="G3" s="5"/>
      <c r="H3" s="5" t="s">
        <v>14</v>
      </c>
      <c r="I3" s="5"/>
      <c r="K3" s="181" t="s">
        <v>58</v>
      </c>
      <c r="L3" s="181"/>
    </row>
    <row r="4" spans="1:19" ht="18.75" x14ac:dyDescent="0.3">
      <c r="A4" s="4" t="s">
        <v>15</v>
      </c>
      <c r="D4" s="180" t="s">
        <v>17</v>
      </c>
      <c r="E4" s="180"/>
      <c r="F4" s="180"/>
      <c r="G4" s="180"/>
      <c r="H4" s="180" t="s">
        <v>16</v>
      </c>
      <c r="I4" s="180"/>
      <c r="J4" s="180"/>
      <c r="K4" s="179" t="s">
        <v>46</v>
      </c>
      <c r="L4" s="179"/>
      <c r="M4" s="179"/>
    </row>
    <row r="5" spans="1:19" x14ac:dyDescent="0.25">
      <c r="K5" s="108" t="s">
        <v>47</v>
      </c>
      <c r="L5" s="108"/>
      <c r="M5" s="108"/>
    </row>
    <row r="6" spans="1:19" x14ac:dyDescent="0.25">
      <c r="K6" s="107"/>
      <c r="L6" s="107"/>
      <c r="M6" s="108"/>
    </row>
    <row r="7" spans="1:19" ht="12.75" customHeight="1" x14ac:dyDescent="0.25">
      <c r="A7" s="65" t="s">
        <v>0</v>
      </c>
      <c r="B7" s="182" t="s">
        <v>1</v>
      </c>
      <c r="C7" s="182" t="s">
        <v>263</v>
      </c>
      <c r="D7" s="182" t="s">
        <v>9</v>
      </c>
      <c r="E7" s="2" t="s">
        <v>2</v>
      </c>
      <c r="F7" s="182" t="s">
        <v>3</v>
      </c>
      <c r="G7" s="182" t="s">
        <v>98</v>
      </c>
      <c r="H7" s="187" t="s">
        <v>8</v>
      </c>
      <c r="I7" s="182" t="s">
        <v>5</v>
      </c>
      <c r="J7" s="182" t="s">
        <v>264</v>
      </c>
      <c r="K7" s="182" t="s">
        <v>7</v>
      </c>
      <c r="L7" s="182" t="s">
        <v>48</v>
      </c>
      <c r="M7" s="17"/>
      <c r="N7" s="129"/>
    </row>
    <row r="8" spans="1:19" ht="14.25" customHeight="1" x14ac:dyDescent="0.25">
      <c r="A8" s="190">
        <v>1</v>
      </c>
      <c r="B8" s="191" t="s">
        <v>56</v>
      </c>
      <c r="C8" s="192" t="s">
        <v>28</v>
      </c>
      <c r="D8" s="19" t="s">
        <v>57</v>
      </c>
      <c r="E8" s="201">
        <v>35000</v>
      </c>
      <c r="F8" s="193">
        <v>178500</v>
      </c>
      <c r="G8" s="193">
        <v>38500</v>
      </c>
      <c r="H8" s="193"/>
      <c r="I8" s="56">
        <v>35000</v>
      </c>
      <c r="J8" s="193">
        <f>SUM(H8:I8)</f>
        <v>35000</v>
      </c>
      <c r="K8" s="121"/>
      <c r="L8" s="164" t="s">
        <v>319</v>
      </c>
      <c r="N8" s="130"/>
    </row>
    <row r="9" spans="1:19" ht="14.25" customHeight="1" x14ac:dyDescent="0.25">
      <c r="A9" s="190">
        <v>2</v>
      </c>
      <c r="B9" s="191" t="s">
        <v>100</v>
      </c>
      <c r="C9" s="192" t="s">
        <v>31</v>
      </c>
      <c r="D9" s="19" t="s">
        <v>101</v>
      </c>
      <c r="E9" s="201">
        <v>35000</v>
      </c>
      <c r="F9" s="193">
        <v>604500</v>
      </c>
      <c r="G9" s="193">
        <v>98000</v>
      </c>
      <c r="H9" s="193"/>
      <c r="I9" s="56"/>
      <c r="J9" s="193">
        <f t="shared" ref="J9:J18" si="0">SUM(H9:I9)</f>
        <v>0</v>
      </c>
      <c r="K9" s="121"/>
      <c r="L9" s="57"/>
      <c r="N9" s="130"/>
    </row>
    <row r="10" spans="1:19" ht="17.25" customHeight="1" x14ac:dyDescent="0.25">
      <c r="A10" s="190">
        <v>3</v>
      </c>
      <c r="B10" s="191" t="s">
        <v>322</v>
      </c>
      <c r="C10" s="192" t="s">
        <v>78</v>
      </c>
      <c r="D10" s="19" t="s">
        <v>131</v>
      </c>
      <c r="E10" s="201">
        <v>70000</v>
      </c>
      <c r="F10" s="193">
        <v>70000</v>
      </c>
      <c r="G10" s="193">
        <v>70000</v>
      </c>
      <c r="H10" s="193">
        <v>70000</v>
      </c>
      <c r="I10" s="56"/>
      <c r="J10" s="193">
        <f t="shared" si="0"/>
        <v>70000</v>
      </c>
      <c r="K10" s="121" t="s">
        <v>318</v>
      </c>
      <c r="L10" s="57" t="s">
        <v>129</v>
      </c>
      <c r="N10" s="130"/>
    </row>
    <row r="11" spans="1:19" ht="14.25" customHeight="1" x14ac:dyDescent="0.25">
      <c r="A11" s="190">
        <v>4</v>
      </c>
      <c r="B11" s="191" t="s">
        <v>133</v>
      </c>
      <c r="C11" s="192" t="s">
        <v>19</v>
      </c>
      <c r="D11" s="19" t="s">
        <v>134</v>
      </c>
      <c r="E11" s="201">
        <v>30000</v>
      </c>
      <c r="F11" s="193">
        <v>237000</v>
      </c>
      <c r="G11" s="193">
        <v>57000</v>
      </c>
      <c r="H11" s="193"/>
      <c r="I11" s="56"/>
      <c r="J11" s="193">
        <f t="shared" si="0"/>
        <v>0</v>
      </c>
      <c r="K11" s="121"/>
      <c r="L11" s="139"/>
      <c r="M11" s="256"/>
      <c r="N11" s="257"/>
      <c r="O11" s="257"/>
      <c r="P11" s="257"/>
      <c r="Q11" s="257"/>
      <c r="R11" s="257"/>
      <c r="S11" s="257"/>
    </row>
    <row r="12" spans="1:19" ht="18" customHeight="1" x14ac:dyDescent="0.25">
      <c r="A12" s="190">
        <v>5</v>
      </c>
      <c r="B12" s="203" t="s">
        <v>212</v>
      </c>
      <c r="C12" s="192" t="s">
        <v>35</v>
      </c>
      <c r="D12" s="19" t="s">
        <v>251</v>
      </c>
      <c r="E12" s="201">
        <v>40000</v>
      </c>
      <c r="F12" s="193">
        <v>248000</v>
      </c>
      <c r="G12" s="193">
        <v>48000</v>
      </c>
      <c r="H12" s="193"/>
      <c r="I12" s="56"/>
      <c r="J12" s="193">
        <f t="shared" si="0"/>
        <v>0</v>
      </c>
      <c r="K12" s="121"/>
      <c r="L12" s="139"/>
      <c r="N12" s="130"/>
    </row>
    <row r="13" spans="1:19" ht="18" customHeight="1" x14ac:dyDescent="0.25">
      <c r="A13" s="190">
        <v>6</v>
      </c>
      <c r="B13" s="191" t="s">
        <v>267</v>
      </c>
      <c r="C13" s="192" t="s">
        <v>53</v>
      </c>
      <c r="D13" s="19" t="s">
        <v>240</v>
      </c>
      <c r="E13" s="201">
        <v>70000</v>
      </c>
      <c r="F13" s="193">
        <v>140000</v>
      </c>
      <c r="G13" s="193"/>
      <c r="H13" s="193">
        <v>70000</v>
      </c>
      <c r="I13" s="56"/>
      <c r="J13" s="193">
        <f t="shared" si="0"/>
        <v>70000</v>
      </c>
      <c r="K13" s="121" t="s">
        <v>320</v>
      </c>
      <c r="L13" s="139" t="s">
        <v>244</v>
      </c>
      <c r="N13" s="130"/>
    </row>
    <row r="14" spans="1:19" ht="18" customHeight="1" x14ac:dyDescent="0.25">
      <c r="A14" s="190"/>
      <c r="B14" s="191"/>
      <c r="C14" s="192" t="s">
        <v>32</v>
      </c>
      <c r="D14" s="19"/>
      <c r="E14" s="201">
        <v>70000</v>
      </c>
      <c r="F14" s="193"/>
      <c r="G14" s="193"/>
      <c r="H14" s="193"/>
      <c r="I14" s="56"/>
      <c r="J14" s="193">
        <f t="shared" si="0"/>
        <v>0</v>
      </c>
      <c r="K14" s="121"/>
      <c r="L14" s="139"/>
      <c r="N14" s="130"/>
    </row>
    <row r="15" spans="1:19" ht="17.25" customHeight="1" x14ac:dyDescent="0.25">
      <c r="A15" s="190"/>
      <c r="B15" s="191"/>
      <c r="C15" s="192" t="s">
        <v>124</v>
      </c>
      <c r="D15" s="19"/>
      <c r="E15" s="201">
        <v>50000</v>
      </c>
      <c r="F15" s="193"/>
      <c r="G15" s="193"/>
      <c r="H15" s="193"/>
      <c r="I15" s="56"/>
      <c r="J15" s="193">
        <f t="shared" si="0"/>
        <v>0</v>
      </c>
      <c r="K15" s="121"/>
      <c r="L15" s="139"/>
      <c r="N15" s="130"/>
    </row>
    <row r="16" spans="1:19" ht="18.75" x14ac:dyDescent="0.25">
      <c r="A16" s="190">
        <v>7</v>
      </c>
      <c r="B16" s="191" t="s">
        <v>247</v>
      </c>
      <c r="C16" s="192" t="s">
        <v>37</v>
      </c>
      <c r="D16" s="19" t="s">
        <v>248</v>
      </c>
      <c r="E16" s="201">
        <v>50000</v>
      </c>
      <c r="F16" s="193"/>
      <c r="G16" s="193"/>
      <c r="H16" s="193"/>
      <c r="I16" s="56"/>
      <c r="J16" s="193">
        <f t="shared" si="0"/>
        <v>0</v>
      </c>
      <c r="K16" s="121"/>
      <c r="L16" s="139"/>
      <c r="N16" s="130"/>
    </row>
    <row r="17" spans="1:14" ht="18.75" x14ac:dyDescent="0.25">
      <c r="A17" s="190">
        <v>8</v>
      </c>
      <c r="B17" s="195" t="s">
        <v>252</v>
      </c>
      <c r="C17" s="192" t="s">
        <v>80</v>
      </c>
      <c r="D17" s="19" t="s">
        <v>278</v>
      </c>
      <c r="E17" s="201">
        <v>50000</v>
      </c>
      <c r="F17" s="193">
        <v>55000</v>
      </c>
      <c r="G17" s="193">
        <v>5000</v>
      </c>
      <c r="H17" s="193"/>
      <c r="I17" s="188"/>
      <c r="J17" s="193"/>
      <c r="K17" s="121"/>
      <c r="L17" s="139"/>
      <c r="N17" s="130"/>
    </row>
    <row r="18" spans="1:14" ht="18" customHeight="1" x14ac:dyDescent="0.25">
      <c r="A18" s="190">
        <v>9</v>
      </c>
      <c r="B18" s="204" t="s">
        <v>323</v>
      </c>
      <c r="C18" s="192" t="s">
        <v>39</v>
      </c>
      <c r="D18" s="19" t="s">
        <v>215</v>
      </c>
      <c r="E18" s="201">
        <v>50000</v>
      </c>
      <c r="F18" s="193">
        <v>110000</v>
      </c>
      <c r="G18" s="193">
        <v>10000</v>
      </c>
      <c r="H18" s="193">
        <v>50000</v>
      </c>
      <c r="I18" s="56">
        <v>50000</v>
      </c>
      <c r="J18" s="193">
        <f t="shared" si="0"/>
        <v>100000</v>
      </c>
      <c r="K18" s="121" t="s">
        <v>321</v>
      </c>
      <c r="L18" s="57" t="s">
        <v>129</v>
      </c>
      <c r="N18" s="130"/>
    </row>
    <row r="19" spans="1:14" ht="18.75" x14ac:dyDescent="0.25">
      <c r="A19" s="190"/>
      <c r="B19" s="191"/>
      <c r="C19" s="192" t="s">
        <v>40</v>
      </c>
      <c r="D19" s="19"/>
      <c r="E19" s="201">
        <v>50000</v>
      </c>
      <c r="F19" s="193"/>
      <c r="G19" s="193"/>
      <c r="H19" s="193"/>
      <c r="I19" s="189"/>
      <c r="J19" s="193">
        <f t="shared" ref="J19:J21" si="1">SUM(H19:I19)</f>
        <v>0</v>
      </c>
      <c r="K19" s="121"/>
      <c r="L19" s="139"/>
    </row>
    <row r="20" spans="1:14" ht="18" customHeight="1" x14ac:dyDescent="0.25">
      <c r="A20" s="196">
        <v>10</v>
      </c>
      <c r="B20" s="197" t="s">
        <v>146</v>
      </c>
      <c r="C20" s="196" t="s">
        <v>41</v>
      </c>
      <c r="D20" s="94"/>
      <c r="E20" s="202"/>
      <c r="F20" s="198"/>
      <c r="G20" s="198"/>
      <c r="H20" s="198"/>
      <c r="I20" s="83"/>
      <c r="J20" s="198"/>
      <c r="K20" s="97"/>
      <c r="L20" s="199"/>
    </row>
    <row r="21" spans="1:14" ht="16.5" customHeight="1" x14ac:dyDescent="0.25">
      <c r="A21" s="192">
        <v>11</v>
      </c>
      <c r="B21" s="145" t="s">
        <v>324</v>
      </c>
      <c r="C21" s="192" t="s">
        <v>42</v>
      </c>
      <c r="D21" s="19" t="s">
        <v>325</v>
      </c>
      <c r="E21" s="201">
        <v>50000</v>
      </c>
      <c r="F21" s="200">
        <v>65000</v>
      </c>
      <c r="G21" s="200">
        <v>15000</v>
      </c>
      <c r="H21" s="193"/>
      <c r="I21" s="56">
        <v>50000</v>
      </c>
      <c r="J21" s="193">
        <f t="shared" si="1"/>
        <v>50000</v>
      </c>
      <c r="K21" s="194"/>
      <c r="L21" s="164" t="s">
        <v>316</v>
      </c>
    </row>
    <row r="22" spans="1:14" ht="21" x14ac:dyDescent="0.25">
      <c r="A22" s="237" t="s">
        <v>6</v>
      </c>
      <c r="B22" s="238"/>
      <c r="C22" s="238"/>
      <c r="D22" s="239"/>
      <c r="E22" s="150">
        <f>SUM(E8:E21)</f>
        <v>650000</v>
      </c>
      <c r="F22" s="81">
        <f t="shared" ref="F22:J22" si="2">SUM(F8:F21)</f>
        <v>1708000</v>
      </c>
      <c r="G22" s="81">
        <f t="shared" si="2"/>
        <v>341500</v>
      </c>
      <c r="H22" s="81">
        <f t="shared" si="2"/>
        <v>190000</v>
      </c>
      <c r="I22" s="150">
        <f t="shared" si="2"/>
        <v>135000</v>
      </c>
      <c r="J22" s="81">
        <f t="shared" si="2"/>
        <v>325000</v>
      </c>
      <c r="K22" s="122" t="s">
        <v>326</v>
      </c>
      <c r="L22" s="209" t="s">
        <v>95</v>
      </c>
    </row>
    <row r="23" spans="1:14" ht="18.75" customHeight="1" x14ac:dyDescent="0.25">
      <c r="F23" s="82"/>
    </row>
    <row r="24" spans="1:14" ht="15.75" x14ac:dyDescent="0.25">
      <c r="A24" s="11">
        <v>11</v>
      </c>
      <c r="B24" s="91" t="s">
        <v>226</v>
      </c>
      <c r="C24" s="11" t="s">
        <v>42</v>
      </c>
      <c r="D24" s="258" t="s">
        <v>317</v>
      </c>
      <c r="E24" s="259"/>
      <c r="F24" s="259"/>
      <c r="G24" s="259"/>
      <c r="H24" s="259"/>
      <c r="I24" s="259"/>
      <c r="J24" s="259"/>
      <c r="K24" s="259"/>
      <c r="L24" s="260"/>
    </row>
    <row r="25" spans="1:14" x14ac:dyDescent="0.25">
      <c r="F25" s="82"/>
      <c r="H25" s="82"/>
    </row>
    <row r="26" spans="1:14" x14ac:dyDescent="0.25">
      <c r="J26" t="s">
        <v>277</v>
      </c>
    </row>
    <row r="27" spans="1:14" x14ac:dyDescent="0.25">
      <c r="F27" s="82"/>
    </row>
  </sheetData>
  <mergeCells count="6">
    <mergeCell ref="D24:L24"/>
    <mergeCell ref="A1:L1"/>
    <mergeCell ref="A2:D2"/>
    <mergeCell ref="E2:I2"/>
    <mergeCell ref="M11:S11"/>
    <mergeCell ref="A22:D22"/>
  </mergeCells>
  <printOptions horizontalCentered="1"/>
  <pageMargins left="0.19685039370078741" right="0.19685039370078741" top="0.35433070866141736" bottom="0.35433070866141736" header="0.31496062992125984" footer="0.31496062992125984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zoomScaleNormal="100" workbookViewId="0">
      <selection activeCell="A13" sqref="A13"/>
    </sheetView>
  </sheetViews>
  <sheetFormatPr baseColWidth="10" defaultRowHeight="15" x14ac:dyDescent="0.25"/>
  <cols>
    <col min="1" max="1" width="3.42578125" customWidth="1"/>
    <col min="2" max="2" width="28.85546875" customWidth="1"/>
    <col min="3" max="3" width="6.42578125" customWidth="1"/>
    <col min="4" max="4" width="17.42578125" customWidth="1"/>
    <col min="5" max="5" width="8.5703125" customWidth="1"/>
    <col min="6" max="7" width="12.7109375" customWidth="1"/>
    <col min="8" max="8" width="12" customWidth="1"/>
    <col min="9" max="9" width="8.7109375" customWidth="1"/>
    <col min="10" max="10" width="11.42578125" customWidth="1"/>
    <col min="11" max="11" width="8.5703125" customWidth="1"/>
    <col min="12" max="12" width="12.5703125" customWidth="1"/>
  </cols>
  <sheetData>
    <row r="1" spans="1:19" ht="20.25" customHeight="1" x14ac:dyDescent="0.25">
      <c r="A1" s="232" t="s">
        <v>327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</row>
    <row r="2" spans="1:19" ht="18.75" x14ac:dyDescent="0.3">
      <c r="A2" s="236" t="s">
        <v>11</v>
      </c>
      <c r="B2" s="236"/>
      <c r="C2" s="236"/>
      <c r="D2" s="236"/>
      <c r="E2" s="233" t="s">
        <v>54</v>
      </c>
      <c r="F2" s="233"/>
      <c r="G2" s="233"/>
      <c r="H2" s="233"/>
      <c r="I2" s="233"/>
      <c r="J2" s="185"/>
      <c r="K2" s="185" t="s">
        <v>12</v>
      </c>
      <c r="L2" s="185"/>
    </row>
    <row r="3" spans="1:19" ht="18.75" x14ac:dyDescent="0.3">
      <c r="A3" s="4" t="s">
        <v>13</v>
      </c>
      <c r="E3" s="5"/>
      <c r="F3" s="5"/>
      <c r="G3" s="5"/>
      <c r="H3" s="5" t="s">
        <v>14</v>
      </c>
      <c r="I3" s="5"/>
      <c r="K3" s="186" t="s">
        <v>58</v>
      </c>
      <c r="L3" s="186"/>
    </row>
    <row r="4" spans="1:19" ht="18.75" x14ac:dyDescent="0.3">
      <c r="A4" s="4" t="s">
        <v>15</v>
      </c>
      <c r="D4" s="185" t="s">
        <v>17</v>
      </c>
      <c r="E4" s="185"/>
      <c r="F4" s="185"/>
      <c r="G4" s="185"/>
      <c r="H4" s="185" t="s">
        <v>16</v>
      </c>
      <c r="I4" s="185"/>
      <c r="J4" s="185"/>
      <c r="K4" s="184" t="s">
        <v>46</v>
      </c>
      <c r="L4" s="184"/>
      <c r="M4" s="184"/>
    </row>
    <row r="5" spans="1:19" x14ac:dyDescent="0.25">
      <c r="K5" s="108" t="s">
        <v>47</v>
      </c>
      <c r="L5" s="108"/>
      <c r="M5" s="108"/>
    </row>
    <row r="6" spans="1:19" x14ac:dyDescent="0.25">
      <c r="K6" s="107"/>
      <c r="L6" s="107"/>
      <c r="M6" s="108"/>
    </row>
    <row r="7" spans="1:19" ht="12.75" customHeight="1" x14ac:dyDescent="0.25">
      <c r="A7" s="65" t="s">
        <v>0</v>
      </c>
      <c r="B7" s="183" t="s">
        <v>1</v>
      </c>
      <c r="C7" s="183" t="s">
        <v>263</v>
      </c>
      <c r="D7" s="183" t="s">
        <v>9</v>
      </c>
      <c r="E7" s="2" t="s">
        <v>2</v>
      </c>
      <c r="F7" s="183" t="s">
        <v>3</v>
      </c>
      <c r="G7" s="183" t="s">
        <v>98</v>
      </c>
      <c r="H7" s="15" t="s">
        <v>8</v>
      </c>
      <c r="I7" s="183" t="s">
        <v>5</v>
      </c>
      <c r="J7" s="183" t="s">
        <v>264</v>
      </c>
      <c r="K7" s="183" t="s">
        <v>7</v>
      </c>
      <c r="L7" s="183" t="s">
        <v>48</v>
      </c>
      <c r="M7" s="17"/>
      <c r="N7" s="129"/>
    </row>
    <row r="8" spans="1:19" ht="14.25" customHeight="1" x14ac:dyDescent="0.25">
      <c r="A8" s="1">
        <v>1</v>
      </c>
      <c r="B8" s="191" t="s">
        <v>56</v>
      </c>
      <c r="C8" s="192" t="s">
        <v>28</v>
      </c>
      <c r="D8" s="19" t="s">
        <v>57</v>
      </c>
      <c r="E8" s="201">
        <v>35000</v>
      </c>
      <c r="F8" s="193">
        <v>182000</v>
      </c>
      <c r="G8" s="193">
        <v>42000</v>
      </c>
      <c r="H8" s="193"/>
      <c r="I8" s="56"/>
      <c r="J8" s="56">
        <f>SUM(H8:I8)</f>
        <v>0</v>
      </c>
      <c r="K8" s="121"/>
      <c r="L8" s="164"/>
      <c r="N8" s="130"/>
    </row>
    <row r="9" spans="1:19" ht="14.25" customHeight="1" x14ac:dyDescent="0.25">
      <c r="A9" s="1">
        <v>2</v>
      </c>
      <c r="B9" s="191" t="s">
        <v>100</v>
      </c>
      <c r="C9" s="192" t="s">
        <v>31</v>
      </c>
      <c r="D9" s="19" t="s">
        <v>101</v>
      </c>
      <c r="E9" s="201">
        <v>35000</v>
      </c>
      <c r="F9" s="193">
        <v>643000</v>
      </c>
      <c r="G9" s="56">
        <v>101500</v>
      </c>
      <c r="H9" s="193"/>
      <c r="I9" s="56"/>
      <c r="J9" s="56">
        <f t="shared" ref="J9:J21" si="0">SUM(H9:I9)</f>
        <v>0</v>
      </c>
      <c r="K9" s="121"/>
      <c r="L9" s="57"/>
      <c r="N9" s="130"/>
    </row>
    <row r="10" spans="1:19" ht="17.25" customHeight="1" x14ac:dyDescent="0.25">
      <c r="A10" s="1">
        <v>3</v>
      </c>
      <c r="B10" s="191" t="s">
        <v>322</v>
      </c>
      <c r="C10" s="192" t="s">
        <v>78</v>
      </c>
      <c r="D10" s="19" t="s">
        <v>131</v>
      </c>
      <c r="E10" s="201">
        <v>70000</v>
      </c>
      <c r="F10" s="193">
        <v>70000</v>
      </c>
      <c r="G10" s="193">
        <v>70000</v>
      </c>
      <c r="H10" s="193">
        <v>70000</v>
      </c>
      <c r="I10" s="56"/>
      <c r="J10" s="56">
        <f t="shared" si="0"/>
        <v>70000</v>
      </c>
      <c r="K10" s="121" t="s">
        <v>328</v>
      </c>
      <c r="L10" s="57" t="s">
        <v>329</v>
      </c>
      <c r="N10" s="130"/>
    </row>
    <row r="11" spans="1:19" ht="14.25" customHeight="1" x14ac:dyDescent="0.25">
      <c r="A11" s="1">
        <v>4</v>
      </c>
      <c r="B11" s="191" t="s">
        <v>133</v>
      </c>
      <c r="C11" s="192" t="s">
        <v>19</v>
      </c>
      <c r="D11" s="19" t="s">
        <v>134</v>
      </c>
      <c r="E11" s="201">
        <v>30000</v>
      </c>
      <c r="F11" s="193">
        <v>270000</v>
      </c>
      <c r="G11" s="193">
        <v>60000</v>
      </c>
      <c r="H11" s="193"/>
      <c r="I11" s="56"/>
      <c r="J11" s="56">
        <f t="shared" si="0"/>
        <v>0</v>
      </c>
      <c r="K11" s="121"/>
      <c r="L11" s="139"/>
      <c r="M11" s="256"/>
      <c r="N11" s="257"/>
      <c r="O11" s="257"/>
      <c r="P11" s="257"/>
      <c r="Q11" s="257"/>
      <c r="R11" s="257"/>
      <c r="S11" s="257"/>
    </row>
    <row r="12" spans="1:19" ht="18" customHeight="1" x14ac:dyDescent="0.25">
      <c r="A12" s="1">
        <v>5</v>
      </c>
      <c r="B12" s="203" t="s">
        <v>212</v>
      </c>
      <c r="C12" s="192" t="s">
        <v>35</v>
      </c>
      <c r="D12" s="19" t="s">
        <v>251</v>
      </c>
      <c r="E12" s="201">
        <v>40000</v>
      </c>
      <c r="F12" s="193">
        <v>292000</v>
      </c>
      <c r="G12" s="193">
        <v>52000</v>
      </c>
      <c r="H12" s="193"/>
      <c r="I12" s="56"/>
      <c r="J12" s="56">
        <f t="shared" si="0"/>
        <v>0</v>
      </c>
      <c r="K12" s="121"/>
      <c r="L12" s="139"/>
      <c r="N12" s="130"/>
    </row>
    <row r="13" spans="1:19" ht="18" customHeight="1" x14ac:dyDescent="0.25">
      <c r="A13" s="1">
        <v>6</v>
      </c>
      <c r="B13" s="191" t="s">
        <v>267</v>
      </c>
      <c r="C13" s="192" t="s">
        <v>53</v>
      </c>
      <c r="D13" s="19" t="s">
        <v>240</v>
      </c>
      <c r="E13" s="201">
        <v>70000</v>
      </c>
      <c r="F13" s="193">
        <v>140000</v>
      </c>
      <c r="G13" s="193"/>
      <c r="H13" s="193">
        <v>70000</v>
      </c>
      <c r="I13" s="56"/>
      <c r="J13" s="56">
        <f t="shared" si="0"/>
        <v>70000</v>
      </c>
      <c r="K13" s="121" t="s">
        <v>320</v>
      </c>
      <c r="L13" s="139" t="s">
        <v>244</v>
      </c>
      <c r="N13" s="130"/>
    </row>
    <row r="14" spans="1:19" ht="18" customHeight="1" x14ac:dyDescent="0.25">
      <c r="A14" s="1"/>
      <c r="B14" s="191"/>
      <c r="C14" s="192" t="s">
        <v>32</v>
      </c>
      <c r="D14" s="19"/>
      <c r="E14" s="201">
        <v>70000</v>
      </c>
      <c r="F14" s="193"/>
      <c r="G14" s="193"/>
      <c r="H14" s="193"/>
      <c r="I14" s="56"/>
      <c r="J14" s="56">
        <f t="shared" si="0"/>
        <v>0</v>
      </c>
      <c r="K14" s="121"/>
      <c r="L14" s="139"/>
      <c r="N14" s="130"/>
    </row>
    <row r="15" spans="1:19" ht="17.25" customHeight="1" x14ac:dyDescent="0.25">
      <c r="A15" s="1"/>
      <c r="B15" s="191"/>
      <c r="C15" s="192" t="s">
        <v>124</v>
      </c>
      <c r="D15" s="19"/>
      <c r="E15" s="201">
        <v>50000</v>
      </c>
      <c r="F15" s="193"/>
      <c r="G15" s="193"/>
      <c r="H15" s="193"/>
      <c r="I15" s="56"/>
      <c r="J15" s="56">
        <f t="shared" si="0"/>
        <v>0</v>
      </c>
      <c r="K15" s="121"/>
      <c r="L15" s="139"/>
      <c r="N15" s="130"/>
    </row>
    <row r="16" spans="1:19" ht="18.75" x14ac:dyDescent="0.25">
      <c r="A16" s="1">
        <v>7</v>
      </c>
      <c r="B16" s="191" t="s">
        <v>247</v>
      </c>
      <c r="C16" s="192" t="s">
        <v>37</v>
      </c>
      <c r="D16" s="19" t="s">
        <v>248</v>
      </c>
      <c r="E16" s="201">
        <v>50000</v>
      </c>
      <c r="F16" s="193">
        <v>55000</v>
      </c>
      <c r="G16" s="193">
        <v>5000</v>
      </c>
      <c r="H16" s="193">
        <v>50000</v>
      </c>
      <c r="I16" s="56">
        <v>50000</v>
      </c>
      <c r="J16" s="56">
        <f t="shared" si="0"/>
        <v>100000</v>
      </c>
      <c r="K16" s="121" t="s">
        <v>330</v>
      </c>
      <c r="L16" s="57" t="s">
        <v>329</v>
      </c>
      <c r="N16" s="130"/>
    </row>
    <row r="17" spans="1:14" ht="18.75" x14ac:dyDescent="0.25">
      <c r="A17" s="1">
        <v>8</v>
      </c>
      <c r="B17" s="195" t="s">
        <v>252</v>
      </c>
      <c r="C17" s="192" t="s">
        <v>80</v>
      </c>
      <c r="D17" s="19" t="s">
        <v>278</v>
      </c>
      <c r="E17" s="201">
        <v>50000</v>
      </c>
      <c r="F17" s="193">
        <v>110000</v>
      </c>
      <c r="G17" s="193">
        <v>10000</v>
      </c>
      <c r="H17" s="193">
        <v>50000</v>
      </c>
      <c r="I17" s="188"/>
      <c r="J17" s="56">
        <f t="shared" si="0"/>
        <v>50000</v>
      </c>
      <c r="K17" s="121" t="s">
        <v>328</v>
      </c>
      <c r="L17" s="57" t="s">
        <v>329</v>
      </c>
      <c r="N17" s="130"/>
    </row>
    <row r="18" spans="1:14" ht="18" customHeight="1" x14ac:dyDescent="0.25">
      <c r="A18" s="1">
        <v>9</v>
      </c>
      <c r="B18" s="204" t="s">
        <v>323</v>
      </c>
      <c r="C18" s="192" t="s">
        <v>39</v>
      </c>
      <c r="D18" s="19" t="s">
        <v>215</v>
      </c>
      <c r="E18" s="201">
        <v>50000</v>
      </c>
      <c r="F18" s="193">
        <v>60000</v>
      </c>
      <c r="G18" s="193">
        <v>10000</v>
      </c>
      <c r="H18" s="193"/>
      <c r="I18" s="56"/>
      <c r="J18" s="56"/>
      <c r="K18" s="121"/>
      <c r="L18" s="57"/>
      <c r="N18" s="130"/>
    </row>
    <row r="19" spans="1:14" ht="18.75" x14ac:dyDescent="0.25">
      <c r="A19" s="1"/>
      <c r="B19" s="191"/>
      <c r="C19" s="192" t="s">
        <v>40</v>
      </c>
      <c r="D19" s="19"/>
      <c r="E19" s="201">
        <v>50000</v>
      </c>
      <c r="F19" s="193"/>
      <c r="G19" s="193"/>
      <c r="H19" s="193"/>
      <c r="I19" s="189"/>
      <c r="J19" s="56"/>
      <c r="K19" s="121"/>
      <c r="L19" s="139"/>
    </row>
    <row r="20" spans="1:14" ht="18" customHeight="1" x14ac:dyDescent="0.25">
      <c r="A20" s="92">
        <v>10</v>
      </c>
      <c r="B20" s="197" t="s">
        <v>146</v>
      </c>
      <c r="C20" s="196" t="s">
        <v>41</v>
      </c>
      <c r="D20" s="94"/>
      <c r="E20" s="202"/>
      <c r="F20" s="198"/>
      <c r="G20" s="198"/>
      <c r="H20" s="198"/>
      <c r="I20" s="198"/>
      <c r="J20" s="83"/>
      <c r="K20" s="97"/>
      <c r="L20" s="199"/>
    </row>
    <row r="21" spans="1:14" ht="16.5" customHeight="1" x14ac:dyDescent="0.25">
      <c r="A21" s="11">
        <v>11</v>
      </c>
      <c r="B21" s="145" t="s">
        <v>324</v>
      </c>
      <c r="C21" s="192" t="s">
        <v>42</v>
      </c>
      <c r="D21" s="19" t="s">
        <v>325</v>
      </c>
      <c r="E21" s="201">
        <v>50000</v>
      </c>
      <c r="F21" s="200">
        <v>70000</v>
      </c>
      <c r="G21" s="200">
        <v>20000</v>
      </c>
      <c r="H21" s="193">
        <v>50000</v>
      </c>
      <c r="I21" s="56">
        <v>50000</v>
      </c>
      <c r="J21" s="56">
        <f t="shared" si="0"/>
        <v>100000</v>
      </c>
      <c r="K21" s="121" t="s">
        <v>330</v>
      </c>
      <c r="L21" s="164" t="s">
        <v>331</v>
      </c>
    </row>
    <row r="22" spans="1:14" ht="18.75" x14ac:dyDescent="0.25">
      <c r="A22" s="237" t="s">
        <v>6</v>
      </c>
      <c r="B22" s="238"/>
      <c r="C22" s="238"/>
      <c r="D22" s="239"/>
      <c r="E22" s="150">
        <f>SUM(E8:E21)</f>
        <v>650000</v>
      </c>
      <c r="F22" s="211">
        <f t="shared" ref="F22:J22" si="1">SUM(F8:F21)</f>
        <v>1892000</v>
      </c>
      <c r="G22" s="210">
        <f t="shared" si="1"/>
        <v>370500</v>
      </c>
      <c r="H22" s="210">
        <f t="shared" si="1"/>
        <v>290000</v>
      </c>
      <c r="I22" s="81">
        <f t="shared" si="1"/>
        <v>100000</v>
      </c>
      <c r="J22" s="211">
        <f t="shared" si="1"/>
        <v>390000</v>
      </c>
      <c r="K22" s="122" t="s">
        <v>330</v>
      </c>
      <c r="L22" s="65" t="s">
        <v>95</v>
      </c>
    </row>
    <row r="23" spans="1:14" ht="18.75" customHeight="1" x14ac:dyDescent="0.25">
      <c r="F23" s="82"/>
    </row>
    <row r="24" spans="1:14" ht="15.75" x14ac:dyDescent="0.25">
      <c r="A24" s="11">
        <v>11</v>
      </c>
      <c r="B24" s="91" t="s">
        <v>226</v>
      </c>
      <c r="C24" s="11" t="s">
        <v>42</v>
      </c>
      <c r="D24" s="258" t="s">
        <v>317</v>
      </c>
      <c r="E24" s="259"/>
      <c r="F24" s="259"/>
      <c r="G24" s="259"/>
      <c r="H24" s="259"/>
      <c r="I24" s="259"/>
      <c r="J24" s="259"/>
      <c r="K24" s="259"/>
      <c r="L24" s="260"/>
    </row>
    <row r="25" spans="1:14" x14ac:dyDescent="0.25">
      <c r="F25" s="82"/>
      <c r="H25" s="82"/>
    </row>
    <row r="26" spans="1:14" x14ac:dyDescent="0.25">
      <c r="J26" t="s">
        <v>277</v>
      </c>
    </row>
    <row r="27" spans="1:14" x14ac:dyDescent="0.25">
      <c r="F27" s="82"/>
    </row>
  </sheetData>
  <mergeCells count="6">
    <mergeCell ref="D24:L24"/>
    <mergeCell ref="A1:L1"/>
    <mergeCell ref="A2:D2"/>
    <mergeCell ref="E2:I2"/>
    <mergeCell ref="M11:S11"/>
    <mergeCell ref="A22:D22"/>
  </mergeCells>
  <printOptions horizontalCentered="1"/>
  <pageMargins left="0.19685039370078741" right="0.19685039370078741" top="0.35433070866141736" bottom="0.35433070866141736" header="0.31496062992125984" footer="0.31496062992125984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zoomScaleNormal="100" workbookViewId="0">
      <selection activeCell="A9" sqref="A9:L9"/>
    </sheetView>
  </sheetViews>
  <sheetFormatPr baseColWidth="10" defaultRowHeight="15" x14ac:dyDescent="0.25"/>
  <cols>
    <col min="1" max="1" width="3.42578125" customWidth="1"/>
    <col min="2" max="2" width="28.85546875" customWidth="1"/>
    <col min="3" max="3" width="6.42578125" customWidth="1"/>
    <col min="4" max="4" width="17.42578125" customWidth="1"/>
    <col min="5" max="5" width="8.5703125" customWidth="1"/>
    <col min="6" max="7" width="12.7109375" customWidth="1"/>
    <col min="8" max="8" width="12" customWidth="1"/>
    <col min="9" max="9" width="8.7109375" customWidth="1"/>
    <col min="10" max="10" width="11.42578125" customWidth="1"/>
    <col min="11" max="11" width="8.5703125" customWidth="1"/>
    <col min="12" max="12" width="12.5703125" customWidth="1"/>
  </cols>
  <sheetData>
    <row r="1" spans="1:19" ht="20.25" customHeight="1" x14ac:dyDescent="0.25">
      <c r="A1" s="232" t="s">
        <v>332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</row>
    <row r="2" spans="1:19" ht="18.75" x14ac:dyDescent="0.3">
      <c r="A2" s="236" t="s">
        <v>11</v>
      </c>
      <c r="B2" s="236"/>
      <c r="C2" s="236"/>
      <c r="D2" s="236"/>
      <c r="E2" s="233" t="s">
        <v>54</v>
      </c>
      <c r="F2" s="233"/>
      <c r="G2" s="233"/>
      <c r="H2" s="233"/>
      <c r="I2" s="233"/>
      <c r="J2" s="207"/>
      <c r="K2" s="207" t="s">
        <v>12</v>
      </c>
      <c r="L2" s="207"/>
    </row>
    <row r="3" spans="1:19" ht="18.75" x14ac:dyDescent="0.3">
      <c r="A3" s="4" t="s">
        <v>13</v>
      </c>
      <c r="E3" s="5"/>
      <c r="F3" s="5"/>
      <c r="G3" s="5"/>
      <c r="H3" s="5" t="s">
        <v>14</v>
      </c>
      <c r="I3" s="5"/>
      <c r="K3" s="208" t="s">
        <v>58</v>
      </c>
      <c r="L3" s="208"/>
    </row>
    <row r="4" spans="1:19" ht="18.75" x14ac:dyDescent="0.3">
      <c r="A4" s="4" t="s">
        <v>15</v>
      </c>
      <c r="D4" s="207" t="s">
        <v>17</v>
      </c>
      <c r="E4" s="207"/>
      <c r="F4" s="207"/>
      <c r="G4" s="207"/>
      <c r="H4" s="207" t="s">
        <v>16</v>
      </c>
      <c r="I4" s="207"/>
      <c r="J4" s="207"/>
      <c r="K4" s="206" t="s">
        <v>46</v>
      </c>
      <c r="L4" s="206"/>
      <c r="M4" s="206"/>
    </row>
    <row r="5" spans="1:19" x14ac:dyDescent="0.25">
      <c r="K5" s="108" t="s">
        <v>47</v>
      </c>
      <c r="L5" s="108"/>
      <c r="M5" s="108"/>
    </row>
    <row r="6" spans="1:19" x14ac:dyDescent="0.25">
      <c r="K6" s="107"/>
      <c r="L6" s="107"/>
      <c r="M6" s="108"/>
    </row>
    <row r="7" spans="1:19" ht="12.75" customHeight="1" x14ac:dyDescent="0.25">
      <c r="A7" s="65" t="s">
        <v>0</v>
      </c>
      <c r="B7" s="205" t="s">
        <v>1</v>
      </c>
      <c r="C7" s="205" t="s">
        <v>263</v>
      </c>
      <c r="D7" s="205" t="s">
        <v>9</v>
      </c>
      <c r="E7" s="2" t="s">
        <v>2</v>
      </c>
      <c r="F7" s="205" t="s">
        <v>3</v>
      </c>
      <c r="G7" s="205" t="s">
        <v>98</v>
      </c>
      <c r="H7" s="15" t="s">
        <v>8</v>
      </c>
      <c r="I7" s="205" t="s">
        <v>5</v>
      </c>
      <c r="J7" s="205" t="s">
        <v>264</v>
      </c>
      <c r="K7" s="205" t="s">
        <v>7</v>
      </c>
      <c r="L7" s="205" t="s">
        <v>48</v>
      </c>
      <c r="M7" s="17"/>
      <c r="N7" s="129"/>
    </row>
    <row r="8" spans="1:19" ht="14.25" customHeight="1" x14ac:dyDescent="0.25">
      <c r="A8" s="1">
        <v>1</v>
      </c>
      <c r="B8" s="191" t="s">
        <v>56</v>
      </c>
      <c r="C8" s="192" t="s">
        <v>28</v>
      </c>
      <c r="D8" s="19" t="s">
        <v>57</v>
      </c>
      <c r="E8" s="201">
        <v>35000</v>
      </c>
      <c r="F8" s="193">
        <v>220500</v>
      </c>
      <c r="G8" s="193">
        <v>45500</v>
      </c>
      <c r="H8" s="193">
        <v>35000</v>
      </c>
      <c r="I8" s="56"/>
      <c r="J8" s="193">
        <f>SUM(H8:I8)</f>
        <v>35000</v>
      </c>
      <c r="K8" s="121" t="s">
        <v>333</v>
      </c>
      <c r="L8" s="139" t="s">
        <v>329</v>
      </c>
      <c r="N8" s="130"/>
    </row>
    <row r="9" spans="1:19" ht="14.25" customHeight="1" x14ac:dyDescent="0.25">
      <c r="A9" s="1">
        <v>2</v>
      </c>
      <c r="B9" s="191" t="s">
        <v>100</v>
      </c>
      <c r="C9" s="192" t="s">
        <v>31</v>
      </c>
      <c r="D9" s="19" t="s">
        <v>101</v>
      </c>
      <c r="E9" s="201">
        <v>35000</v>
      </c>
      <c r="F9" s="193">
        <v>681500</v>
      </c>
      <c r="G9" s="56">
        <v>105000</v>
      </c>
      <c r="H9" s="193"/>
      <c r="I9" s="56"/>
      <c r="J9" s="193">
        <f t="shared" ref="J9:J20" si="0">SUM(H9:I9)</f>
        <v>0</v>
      </c>
      <c r="K9" s="121"/>
      <c r="L9" s="57"/>
      <c r="N9" s="130"/>
    </row>
    <row r="10" spans="1:19" ht="17.25" customHeight="1" x14ac:dyDescent="0.25">
      <c r="A10" s="1">
        <v>3</v>
      </c>
      <c r="B10" s="191" t="s">
        <v>322</v>
      </c>
      <c r="C10" s="192" t="s">
        <v>78</v>
      </c>
      <c r="D10" s="19" t="s">
        <v>131</v>
      </c>
      <c r="E10" s="201">
        <v>70000</v>
      </c>
      <c r="F10" s="193">
        <v>70000</v>
      </c>
      <c r="G10" s="193">
        <v>70000</v>
      </c>
      <c r="H10" s="193">
        <v>70000</v>
      </c>
      <c r="I10" s="56"/>
      <c r="J10" s="193">
        <f t="shared" si="0"/>
        <v>70000</v>
      </c>
      <c r="K10" s="121" t="s">
        <v>334</v>
      </c>
      <c r="L10" s="139" t="s">
        <v>96</v>
      </c>
      <c r="N10" s="130"/>
    </row>
    <row r="11" spans="1:19" ht="14.25" customHeight="1" x14ac:dyDescent="0.25">
      <c r="A11" s="1">
        <v>4</v>
      </c>
      <c r="B11" s="191" t="s">
        <v>133</v>
      </c>
      <c r="C11" s="192" t="s">
        <v>19</v>
      </c>
      <c r="D11" s="19" t="s">
        <v>134</v>
      </c>
      <c r="E11" s="201">
        <v>30000</v>
      </c>
      <c r="F11" s="193">
        <v>303000</v>
      </c>
      <c r="G11" s="193">
        <v>63000</v>
      </c>
      <c r="H11" s="193"/>
      <c r="I11" s="56">
        <v>30000</v>
      </c>
      <c r="J11" s="193">
        <f t="shared" si="0"/>
        <v>30000</v>
      </c>
      <c r="K11" s="121" t="s">
        <v>335</v>
      </c>
      <c r="L11" s="139" t="s">
        <v>96</v>
      </c>
      <c r="M11" s="256"/>
      <c r="N11" s="257"/>
      <c r="O11" s="257"/>
      <c r="P11" s="257"/>
      <c r="Q11" s="257"/>
      <c r="R11" s="257"/>
      <c r="S11" s="257"/>
    </row>
    <row r="12" spans="1:19" ht="18" customHeight="1" x14ac:dyDescent="0.25">
      <c r="A12" s="1">
        <v>5</v>
      </c>
      <c r="B12" s="203" t="s">
        <v>212</v>
      </c>
      <c r="C12" s="192" t="s">
        <v>35</v>
      </c>
      <c r="D12" s="19" t="s">
        <v>251</v>
      </c>
      <c r="E12" s="201">
        <v>40000</v>
      </c>
      <c r="F12" s="193">
        <v>336000</v>
      </c>
      <c r="G12" s="193">
        <v>56000</v>
      </c>
      <c r="H12" s="193">
        <v>40000</v>
      </c>
      <c r="I12" s="56">
        <v>40000</v>
      </c>
      <c r="J12" s="193">
        <f t="shared" si="0"/>
        <v>80000</v>
      </c>
      <c r="K12" s="121" t="s">
        <v>336</v>
      </c>
      <c r="L12" s="139" t="s">
        <v>329</v>
      </c>
      <c r="N12" s="130"/>
    </row>
    <row r="13" spans="1:19" ht="18" customHeight="1" x14ac:dyDescent="0.25">
      <c r="A13" s="1"/>
      <c r="B13" s="191"/>
      <c r="C13" s="192" t="s">
        <v>32</v>
      </c>
      <c r="D13" s="19"/>
      <c r="E13" s="201">
        <v>70000</v>
      </c>
      <c r="F13" s="193"/>
      <c r="G13" s="193"/>
      <c r="H13" s="193"/>
      <c r="I13" s="56"/>
      <c r="J13" s="193">
        <f t="shared" si="0"/>
        <v>0</v>
      </c>
      <c r="K13" s="121"/>
      <c r="L13" s="139"/>
      <c r="N13" s="130"/>
    </row>
    <row r="14" spans="1:19" ht="17.25" customHeight="1" x14ac:dyDescent="0.25">
      <c r="A14" s="1"/>
      <c r="B14" s="191"/>
      <c r="C14" s="192" t="s">
        <v>124</v>
      </c>
      <c r="D14" s="19"/>
      <c r="E14" s="201">
        <v>50000</v>
      </c>
      <c r="F14" s="193"/>
      <c r="G14" s="193"/>
      <c r="H14" s="193"/>
      <c r="I14" s="56"/>
      <c r="J14" s="193">
        <f t="shared" si="0"/>
        <v>0</v>
      </c>
      <c r="K14" s="121"/>
      <c r="L14" s="139"/>
      <c r="N14" s="130"/>
    </row>
    <row r="15" spans="1:19" ht="18.75" x14ac:dyDescent="0.25">
      <c r="A15" s="1">
        <v>6</v>
      </c>
      <c r="B15" s="191" t="s">
        <v>247</v>
      </c>
      <c r="C15" s="192" t="s">
        <v>37</v>
      </c>
      <c r="D15" s="19" t="s">
        <v>248</v>
      </c>
      <c r="E15" s="201">
        <v>50000</v>
      </c>
      <c r="F15" s="193">
        <v>5000</v>
      </c>
      <c r="G15" s="193">
        <v>5000</v>
      </c>
      <c r="H15" s="193">
        <v>50000</v>
      </c>
      <c r="I15" s="56"/>
      <c r="J15" s="193">
        <f t="shared" si="0"/>
        <v>50000</v>
      </c>
      <c r="K15" s="121" t="s">
        <v>337</v>
      </c>
      <c r="L15" s="139" t="s">
        <v>329</v>
      </c>
      <c r="N15" s="130"/>
    </row>
    <row r="16" spans="1:19" ht="18.75" x14ac:dyDescent="0.25">
      <c r="A16" s="1">
        <v>7</v>
      </c>
      <c r="B16" s="195" t="s">
        <v>252</v>
      </c>
      <c r="C16" s="192" t="s">
        <v>80</v>
      </c>
      <c r="D16" s="19" t="s">
        <v>278</v>
      </c>
      <c r="E16" s="201">
        <v>50000</v>
      </c>
      <c r="F16" s="193">
        <v>110000</v>
      </c>
      <c r="G16" s="193">
        <v>10000</v>
      </c>
      <c r="H16" s="193"/>
      <c r="I16" s="188"/>
      <c r="J16" s="193">
        <f t="shared" si="0"/>
        <v>0</v>
      </c>
      <c r="K16" s="121"/>
      <c r="L16" s="57"/>
      <c r="N16" s="130"/>
    </row>
    <row r="17" spans="1:14" ht="18" customHeight="1" x14ac:dyDescent="0.25">
      <c r="A17" s="1">
        <v>8</v>
      </c>
      <c r="B17" s="204" t="s">
        <v>323</v>
      </c>
      <c r="C17" s="192" t="s">
        <v>39</v>
      </c>
      <c r="D17" s="19" t="s">
        <v>215</v>
      </c>
      <c r="E17" s="201">
        <v>50000</v>
      </c>
      <c r="F17" s="193">
        <v>115000</v>
      </c>
      <c r="G17" s="193">
        <v>15000</v>
      </c>
      <c r="H17" s="193"/>
      <c r="I17" s="56"/>
      <c r="J17" s="193">
        <f t="shared" si="0"/>
        <v>0</v>
      </c>
      <c r="K17" s="121"/>
      <c r="L17" s="57"/>
      <c r="N17" s="130"/>
    </row>
    <row r="18" spans="1:14" ht="18.75" x14ac:dyDescent="0.25">
      <c r="A18" s="1"/>
      <c r="B18" s="191"/>
      <c r="C18" s="192" t="s">
        <v>40</v>
      </c>
      <c r="D18" s="19"/>
      <c r="E18" s="201">
        <v>50000</v>
      </c>
      <c r="F18" s="193"/>
      <c r="G18" s="193"/>
      <c r="H18" s="193"/>
      <c r="I18" s="189"/>
      <c r="J18" s="193">
        <f t="shared" si="0"/>
        <v>0</v>
      </c>
      <c r="K18" s="121"/>
      <c r="L18" s="139"/>
    </row>
    <row r="19" spans="1:14" ht="18" customHeight="1" x14ac:dyDescent="0.25">
      <c r="A19" s="92">
        <v>9</v>
      </c>
      <c r="B19" s="197" t="s">
        <v>146</v>
      </c>
      <c r="C19" s="196" t="s">
        <v>41</v>
      </c>
      <c r="D19" s="94"/>
      <c r="E19" s="202"/>
      <c r="F19" s="198"/>
      <c r="G19" s="198"/>
      <c r="H19" s="198"/>
      <c r="I19" s="198"/>
      <c r="J19" s="198"/>
      <c r="K19" s="97"/>
      <c r="L19" s="199"/>
    </row>
    <row r="20" spans="1:14" ht="16.5" customHeight="1" x14ac:dyDescent="0.25">
      <c r="A20" s="11">
        <v>10</v>
      </c>
      <c r="B20" s="145" t="s">
        <v>324</v>
      </c>
      <c r="C20" s="192" t="s">
        <v>42</v>
      </c>
      <c r="D20" s="19" t="s">
        <v>325</v>
      </c>
      <c r="E20" s="201">
        <v>50000</v>
      </c>
      <c r="F20" s="200">
        <v>20000</v>
      </c>
      <c r="G20" s="200">
        <v>20000</v>
      </c>
      <c r="H20" s="193">
        <v>50000</v>
      </c>
      <c r="I20" s="56"/>
      <c r="J20" s="193">
        <f t="shared" si="0"/>
        <v>50000</v>
      </c>
      <c r="K20" s="121" t="s">
        <v>337</v>
      </c>
      <c r="L20" s="139" t="s">
        <v>329</v>
      </c>
    </row>
    <row r="21" spans="1:14" ht="18.75" x14ac:dyDescent="0.25">
      <c r="A21" s="237" t="s">
        <v>6</v>
      </c>
      <c r="B21" s="238"/>
      <c r="C21" s="238"/>
      <c r="D21" s="239"/>
      <c r="E21" s="150">
        <f>SUM(E8:E20)</f>
        <v>580000</v>
      </c>
      <c r="F21" s="211">
        <f t="shared" ref="F21:J21" si="1">SUM(F8:F20)</f>
        <v>1861000</v>
      </c>
      <c r="G21" s="210">
        <f t="shared" si="1"/>
        <v>389500</v>
      </c>
      <c r="H21" s="210">
        <f t="shared" si="1"/>
        <v>245000</v>
      </c>
      <c r="I21" s="211">
        <f t="shared" si="1"/>
        <v>70000</v>
      </c>
      <c r="J21" s="211">
        <f t="shared" si="1"/>
        <v>315000</v>
      </c>
      <c r="K21" s="122" t="s">
        <v>338</v>
      </c>
      <c r="L21" s="65" t="s">
        <v>95</v>
      </c>
    </row>
    <row r="22" spans="1:14" ht="18.75" customHeight="1" x14ac:dyDescent="0.25">
      <c r="F22" s="82"/>
    </row>
    <row r="23" spans="1:14" ht="15.75" x14ac:dyDescent="0.25">
      <c r="A23" s="11">
        <v>10</v>
      </c>
      <c r="B23" s="91" t="s">
        <v>226</v>
      </c>
      <c r="C23" s="11" t="s">
        <v>42</v>
      </c>
      <c r="D23" s="258" t="s">
        <v>317</v>
      </c>
      <c r="E23" s="259"/>
      <c r="F23" s="259"/>
      <c r="G23" s="259"/>
      <c r="H23" s="259"/>
      <c r="I23" s="259"/>
      <c r="J23" s="259"/>
      <c r="K23" s="259"/>
      <c r="L23" s="260"/>
    </row>
    <row r="24" spans="1:14" x14ac:dyDescent="0.25">
      <c r="F24" s="82"/>
      <c r="H24" s="82"/>
    </row>
    <row r="25" spans="1:14" ht="18.75" x14ac:dyDescent="0.25">
      <c r="A25" s="1">
        <v>2</v>
      </c>
      <c r="B25" s="191" t="s">
        <v>100</v>
      </c>
      <c r="C25" s="192" t="s">
        <v>31</v>
      </c>
      <c r="D25" s="19" t="s">
        <v>101</v>
      </c>
      <c r="E25" s="201">
        <v>35000</v>
      </c>
      <c r="F25" s="193">
        <v>681500</v>
      </c>
      <c r="G25" s="56">
        <v>105000</v>
      </c>
      <c r="H25" s="261" t="s">
        <v>339</v>
      </c>
      <c r="I25" s="262"/>
      <c r="J25" s="262"/>
      <c r="K25" s="262"/>
      <c r="L25" s="263"/>
    </row>
    <row r="26" spans="1:14" x14ac:dyDescent="0.25">
      <c r="F26" s="82"/>
    </row>
    <row r="27" spans="1:14" x14ac:dyDescent="0.25">
      <c r="G27" s="82"/>
    </row>
  </sheetData>
  <mergeCells count="7">
    <mergeCell ref="M11:S11"/>
    <mergeCell ref="A21:D21"/>
    <mergeCell ref="D23:L23"/>
    <mergeCell ref="H25:L25"/>
    <mergeCell ref="A1:L1"/>
    <mergeCell ref="A2:D2"/>
    <mergeCell ref="E2:I2"/>
  </mergeCells>
  <printOptions horizontalCentered="1"/>
  <pageMargins left="0.19685039370078741" right="0.19685039370078741" top="0.35433070866141736" bottom="0.35433070866141736" header="0.31496062992125984" footer="0.31496062992125984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zoomScaleNormal="100" workbookViewId="0">
      <selection activeCell="L36" sqref="L36"/>
    </sheetView>
  </sheetViews>
  <sheetFormatPr baseColWidth="10" defaultRowHeight="15" x14ac:dyDescent="0.25"/>
  <cols>
    <col min="1" max="1" width="3.42578125" customWidth="1"/>
    <col min="2" max="2" width="28.85546875" customWidth="1"/>
    <col min="3" max="3" width="6.42578125" customWidth="1"/>
    <col min="4" max="4" width="17.42578125" customWidth="1"/>
    <col min="5" max="5" width="8.5703125" customWidth="1"/>
    <col min="6" max="7" width="12.7109375" customWidth="1"/>
    <col min="8" max="8" width="12" customWidth="1"/>
    <col min="9" max="9" width="8.7109375" customWidth="1"/>
    <col min="10" max="10" width="11.42578125" customWidth="1"/>
    <col min="11" max="11" width="8.5703125" customWidth="1"/>
    <col min="12" max="12" width="12.5703125" customWidth="1"/>
  </cols>
  <sheetData>
    <row r="1" spans="1:19" ht="20.25" customHeight="1" x14ac:dyDescent="0.25">
      <c r="A1" s="232" t="s">
        <v>340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</row>
    <row r="2" spans="1:19" ht="18.75" x14ac:dyDescent="0.3">
      <c r="A2" s="236" t="s">
        <v>11</v>
      </c>
      <c r="B2" s="236"/>
      <c r="C2" s="236"/>
      <c r="D2" s="236"/>
      <c r="E2" s="233" t="s">
        <v>54</v>
      </c>
      <c r="F2" s="233"/>
      <c r="G2" s="233"/>
      <c r="H2" s="233"/>
      <c r="I2" s="233"/>
      <c r="J2" s="214"/>
      <c r="K2" s="214" t="s">
        <v>12</v>
      </c>
      <c r="L2" s="214"/>
    </row>
    <row r="3" spans="1:19" ht="18.75" x14ac:dyDescent="0.3">
      <c r="A3" s="4" t="s">
        <v>13</v>
      </c>
      <c r="E3" s="5"/>
      <c r="F3" s="5"/>
      <c r="G3" s="5"/>
      <c r="H3" s="5" t="s">
        <v>14</v>
      </c>
      <c r="I3" s="5"/>
      <c r="K3" s="215" t="s">
        <v>58</v>
      </c>
      <c r="L3" s="215"/>
    </row>
    <row r="4" spans="1:19" ht="18.75" x14ac:dyDescent="0.3">
      <c r="A4" s="4" t="s">
        <v>15</v>
      </c>
      <c r="D4" s="214" t="s">
        <v>17</v>
      </c>
      <c r="E4" s="214"/>
      <c r="F4" s="214"/>
      <c r="G4" s="214"/>
      <c r="H4" s="214" t="s">
        <v>16</v>
      </c>
      <c r="I4" s="214"/>
      <c r="J4" s="214"/>
      <c r="K4" s="213" t="s">
        <v>46</v>
      </c>
      <c r="L4" s="213"/>
      <c r="M4" s="213"/>
    </row>
    <row r="5" spans="1:19" x14ac:dyDescent="0.25">
      <c r="K5" s="108" t="s">
        <v>47</v>
      </c>
      <c r="L5" s="108"/>
      <c r="M5" s="108"/>
    </row>
    <row r="6" spans="1:19" x14ac:dyDescent="0.25">
      <c r="K6" s="107"/>
      <c r="L6" s="107"/>
      <c r="M6" s="108"/>
    </row>
    <row r="7" spans="1:19" ht="12.75" customHeight="1" x14ac:dyDescent="0.25">
      <c r="A7" s="65" t="s">
        <v>0</v>
      </c>
      <c r="B7" s="212" t="s">
        <v>1</v>
      </c>
      <c r="C7" s="212" t="s">
        <v>263</v>
      </c>
      <c r="D7" s="212" t="s">
        <v>9</v>
      </c>
      <c r="E7" s="2" t="s">
        <v>2</v>
      </c>
      <c r="F7" s="212" t="s">
        <v>3</v>
      </c>
      <c r="G7" s="212" t="s">
        <v>98</v>
      </c>
      <c r="H7" s="15" t="s">
        <v>8</v>
      </c>
      <c r="I7" s="212" t="s">
        <v>5</v>
      </c>
      <c r="J7" s="212" t="s">
        <v>264</v>
      </c>
      <c r="K7" s="212" t="s">
        <v>7</v>
      </c>
      <c r="L7" s="212" t="s">
        <v>48</v>
      </c>
      <c r="M7" s="17"/>
      <c r="N7" s="129"/>
    </row>
    <row r="8" spans="1:19" ht="14.25" customHeight="1" x14ac:dyDescent="0.25">
      <c r="A8" s="1">
        <v>1</v>
      </c>
      <c r="B8" s="191" t="s">
        <v>56</v>
      </c>
      <c r="C8" s="192" t="s">
        <v>28</v>
      </c>
      <c r="D8" s="19" t="s">
        <v>57</v>
      </c>
      <c r="E8" s="201">
        <v>35000</v>
      </c>
      <c r="F8" s="193">
        <v>220500</v>
      </c>
      <c r="G8" s="193">
        <v>45500</v>
      </c>
      <c r="H8" s="193"/>
      <c r="I8" s="56">
        <v>35000</v>
      </c>
      <c r="J8" s="193">
        <f>SUM(H8:I8)</f>
        <v>35000</v>
      </c>
      <c r="K8" s="121"/>
      <c r="L8" s="139" t="s">
        <v>345</v>
      </c>
      <c r="N8" s="130"/>
    </row>
    <row r="9" spans="1:19" ht="14.25" customHeight="1" x14ac:dyDescent="0.25">
      <c r="A9" s="1">
        <v>2</v>
      </c>
      <c r="B9" s="191" t="s">
        <v>100</v>
      </c>
      <c r="C9" s="192" t="s">
        <v>31</v>
      </c>
      <c r="D9" s="19" t="s">
        <v>101</v>
      </c>
      <c r="E9" s="201"/>
      <c r="F9" s="193">
        <v>681500</v>
      </c>
      <c r="G9" s="56">
        <v>108500</v>
      </c>
      <c r="H9" s="193"/>
      <c r="I9" s="56">
        <v>70000</v>
      </c>
      <c r="J9" s="193">
        <f t="shared" ref="J9:J23" si="0">SUM(H9:I9)</f>
        <v>70000</v>
      </c>
      <c r="K9" s="121" t="s">
        <v>334</v>
      </c>
      <c r="L9" s="139" t="s">
        <v>149</v>
      </c>
      <c r="N9" s="130"/>
    </row>
    <row r="10" spans="1:19" ht="17.25" customHeight="1" x14ac:dyDescent="0.25">
      <c r="A10" s="1">
        <v>2</v>
      </c>
      <c r="B10" s="191" t="s">
        <v>322</v>
      </c>
      <c r="C10" s="192" t="s">
        <v>78</v>
      </c>
      <c r="D10" s="19" t="s">
        <v>131</v>
      </c>
      <c r="E10" s="201">
        <v>70000</v>
      </c>
      <c r="F10" s="193">
        <v>70000</v>
      </c>
      <c r="G10" s="193">
        <v>70000</v>
      </c>
      <c r="H10" s="193">
        <v>70000</v>
      </c>
      <c r="I10" s="56"/>
      <c r="J10" s="193">
        <f t="shared" si="0"/>
        <v>70000</v>
      </c>
      <c r="K10" s="121" t="s">
        <v>346</v>
      </c>
      <c r="L10" s="139" t="s">
        <v>329</v>
      </c>
      <c r="N10" s="130"/>
    </row>
    <row r="11" spans="1:19" ht="14.25" customHeight="1" x14ac:dyDescent="0.25">
      <c r="A11" s="1">
        <v>3</v>
      </c>
      <c r="B11" s="191" t="s">
        <v>133</v>
      </c>
      <c r="C11" s="192" t="s">
        <v>19</v>
      </c>
      <c r="D11" s="19" t="s">
        <v>134</v>
      </c>
      <c r="E11" s="201">
        <v>30000</v>
      </c>
      <c r="F11" s="193">
        <v>303000</v>
      </c>
      <c r="G11" s="193">
        <v>63000</v>
      </c>
      <c r="H11" s="193"/>
      <c r="I11" s="56"/>
      <c r="J11" s="193">
        <f t="shared" si="0"/>
        <v>0</v>
      </c>
      <c r="K11" s="121"/>
      <c r="L11" s="139"/>
      <c r="M11" s="256"/>
      <c r="N11" s="257"/>
      <c r="O11" s="257"/>
      <c r="P11" s="257"/>
      <c r="Q11" s="257"/>
      <c r="R11" s="257"/>
      <c r="S11" s="257"/>
    </row>
    <row r="12" spans="1:19" ht="14.25" customHeight="1" x14ac:dyDescent="0.25">
      <c r="A12" s="1"/>
      <c r="B12" s="191"/>
      <c r="C12" s="192" t="s">
        <v>20</v>
      </c>
      <c r="D12" s="19"/>
      <c r="E12" s="201">
        <v>50000</v>
      </c>
      <c r="F12" s="193"/>
      <c r="G12" s="193"/>
      <c r="H12" s="193"/>
      <c r="I12" s="56"/>
      <c r="J12" s="193">
        <f t="shared" si="0"/>
        <v>0</v>
      </c>
      <c r="K12" s="121"/>
      <c r="L12" s="139"/>
      <c r="M12" s="221"/>
      <c r="N12" s="220"/>
      <c r="O12" s="220"/>
      <c r="P12" s="220"/>
      <c r="Q12" s="220"/>
      <c r="R12" s="220"/>
      <c r="S12" s="220"/>
    </row>
    <row r="13" spans="1:19" ht="18" customHeight="1" x14ac:dyDescent="0.25">
      <c r="A13" s="1">
        <v>4</v>
      </c>
      <c r="B13" s="203" t="s">
        <v>212</v>
      </c>
      <c r="C13" s="192" t="s">
        <v>35</v>
      </c>
      <c r="D13" s="19" t="s">
        <v>251</v>
      </c>
      <c r="E13" s="201">
        <v>40000</v>
      </c>
      <c r="F13" s="193">
        <v>296000</v>
      </c>
      <c r="G13" s="193">
        <v>56000</v>
      </c>
      <c r="H13" s="193">
        <v>40000</v>
      </c>
      <c r="I13" s="56">
        <v>40000</v>
      </c>
      <c r="J13" s="193">
        <f t="shared" si="0"/>
        <v>80000</v>
      </c>
      <c r="K13" s="121" t="s">
        <v>347</v>
      </c>
      <c r="L13" s="139" t="s">
        <v>329</v>
      </c>
      <c r="N13" s="130"/>
    </row>
    <row r="14" spans="1:19" ht="18" customHeight="1" x14ac:dyDescent="0.25">
      <c r="A14" s="1"/>
      <c r="B14" s="191"/>
      <c r="C14" s="192" t="s">
        <v>32</v>
      </c>
      <c r="D14" s="19"/>
      <c r="E14" s="201">
        <v>70000</v>
      </c>
      <c r="F14" s="193"/>
      <c r="G14" s="193"/>
      <c r="H14" s="193"/>
      <c r="I14" s="56"/>
      <c r="J14" s="193">
        <f t="shared" si="0"/>
        <v>0</v>
      </c>
      <c r="K14" s="121"/>
      <c r="L14" s="139"/>
      <c r="N14" s="130"/>
    </row>
    <row r="15" spans="1:19" ht="17.25" customHeight="1" x14ac:dyDescent="0.25">
      <c r="A15" s="1"/>
      <c r="B15" s="191"/>
      <c r="C15" s="192" t="s">
        <v>124</v>
      </c>
      <c r="D15" s="19"/>
      <c r="E15" s="201">
        <v>50000</v>
      </c>
      <c r="F15" s="193"/>
      <c r="G15" s="193"/>
      <c r="H15" s="193"/>
      <c r="I15" s="56"/>
      <c r="J15" s="193">
        <f t="shared" si="0"/>
        <v>0</v>
      </c>
      <c r="K15" s="121"/>
      <c r="L15" s="139"/>
      <c r="N15" s="130"/>
    </row>
    <row r="16" spans="1:19" ht="18.75" x14ac:dyDescent="0.25">
      <c r="A16" s="1">
        <v>5</v>
      </c>
      <c r="B16" s="191" t="s">
        <v>247</v>
      </c>
      <c r="C16" s="192" t="s">
        <v>37</v>
      </c>
      <c r="D16" s="19" t="s">
        <v>248</v>
      </c>
      <c r="E16" s="201">
        <v>50000</v>
      </c>
      <c r="F16" s="193">
        <v>5000</v>
      </c>
      <c r="G16" s="193">
        <v>5000</v>
      </c>
      <c r="H16" s="193">
        <v>50000</v>
      </c>
      <c r="I16" s="56"/>
      <c r="J16" s="193">
        <f t="shared" si="0"/>
        <v>50000</v>
      </c>
      <c r="K16" s="121" t="s">
        <v>348</v>
      </c>
      <c r="L16" s="139" t="s">
        <v>329</v>
      </c>
      <c r="N16" s="130"/>
    </row>
    <row r="17" spans="1:14" ht="18.75" x14ac:dyDescent="0.25">
      <c r="A17" s="1">
        <v>6</v>
      </c>
      <c r="B17" s="195" t="s">
        <v>252</v>
      </c>
      <c r="C17" s="192" t="s">
        <v>80</v>
      </c>
      <c r="D17" s="19" t="s">
        <v>278</v>
      </c>
      <c r="E17" s="201">
        <v>50000</v>
      </c>
      <c r="F17" s="193">
        <v>165000</v>
      </c>
      <c r="G17" s="193">
        <v>15000</v>
      </c>
      <c r="H17" s="193"/>
      <c r="I17" s="56">
        <v>35000</v>
      </c>
      <c r="J17" s="193">
        <f t="shared" si="0"/>
        <v>35000</v>
      </c>
      <c r="K17" s="121"/>
      <c r="L17" s="57" t="s">
        <v>349</v>
      </c>
      <c r="N17" s="130"/>
    </row>
    <row r="18" spans="1:14" ht="18" customHeight="1" x14ac:dyDescent="0.25">
      <c r="A18" s="1">
        <v>7</v>
      </c>
      <c r="B18" s="204" t="s">
        <v>323</v>
      </c>
      <c r="C18" s="192" t="s">
        <v>39</v>
      </c>
      <c r="D18" s="19" t="s">
        <v>215</v>
      </c>
      <c r="E18" s="201">
        <v>50000</v>
      </c>
      <c r="F18" s="193">
        <v>170000</v>
      </c>
      <c r="G18" s="193">
        <v>20000</v>
      </c>
      <c r="H18" s="193">
        <v>50000</v>
      </c>
      <c r="I18" s="56"/>
      <c r="J18" s="193">
        <f t="shared" si="0"/>
        <v>50000</v>
      </c>
      <c r="K18" s="121" t="s">
        <v>347</v>
      </c>
      <c r="L18" s="139" t="s">
        <v>329</v>
      </c>
      <c r="N18" s="130"/>
    </row>
    <row r="19" spans="1:14" ht="18.75" x14ac:dyDescent="0.25">
      <c r="A19" s="1"/>
      <c r="B19" s="191"/>
      <c r="C19" s="192" t="s">
        <v>40</v>
      </c>
      <c r="D19" s="19"/>
      <c r="E19" s="201">
        <v>50000</v>
      </c>
      <c r="F19" s="193"/>
      <c r="G19" s="193"/>
      <c r="H19" s="193"/>
      <c r="I19" s="189"/>
      <c r="J19" s="193">
        <f t="shared" si="0"/>
        <v>0</v>
      </c>
      <c r="K19" s="121"/>
      <c r="L19" s="139"/>
    </row>
    <row r="20" spans="1:14" ht="18" customHeight="1" x14ac:dyDescent="0.25">
      <c r="A20" s="92">
        <v>8</v>
      </c>
      <c r="B20" s="197" t="s">
        <v>146</v>
      </c>
      <c r="C20" s="196" t="s">
        <v>41</v>
      </c>
      <c r="D20" s="94"/>
      <c r="E20" s="202"/>
      <c r="F20" s="198"/>
      <c r="G20" s="198"/>
      <c r="H20" s="198"/>
      <c r="I20" s="198"/>
      <c r="J20" s="198"/>
      <c r="K20" s="97"/>
      <c r="L20" s="199"/>
    </row>
    <row r="21" spans="1:14" ht="16.5" customHeight="1" x14ac:dyDescent="0.25">
      <c r="A21" s="11">
        <v>9</v>
      </c>
      <c r="B21" s="145" t="s">
        <v>324</v>
      </c>
      <c r="C21" s="192" t="s">
        <v>42</v>
      </c>
      <c r="D21" s="19" t="s">
        <v>325</v>
      </c>
      <c r="E21" s="201">
        <v>50000</v>
      </c>
      <c r="F21" s="200">
        <v>20000</v>
      </c>
      <c r="G21" s="200">
        <v>20000</v>
      </c>
      <c r="H21" s="193">
        <v>50000</v>
      </c>
      <c r="I21" s="56"/>
      <c r="J21" s="193">
        <f t="shared" si="0"/>
        <v>50000</v>
      </c>
      <c r="K21" s="121" t="s">
        <v>350</v>
      </c>
      <c r="L21" s="139" t="s">
        <v>329</v>
      </c>
    </row>
    <row r="22" spans="1:14" ht="16.5" customHeight="1" x14ac:dyDescent="0.25">
      <c r="A22" s="11">
        <v>10</v>
      </c>
      <c r="B22" s="191" t="s">
        <v>353</v>
      </c>
      <c r="C22" s="192" t="s">
        <v>44</v>
      </c>
      <c r="D22" s="216" t="s">
        <v>341</v>
      </c>
      <c r="E22" s="201">
        <v>90000</v>
      </c>
      <c r="F22" s="200"/>
      <c r="G22" s="200"/>
      <c r="H22" s="193">
        <v>90000</v>
      </c>
      <c r="I22" s="56">
        <v>90000</v>
      </c>
      <c r="J22" s="56">
        <f t="shared" si="0"/>
        <v>180000</v>
      </c>
      <c r="K22" s="121" t="s">
        <v>337</v>
      </c>
      <c r="L22" s="114" t="s">
        <v>356</v>
      </c>
    </row>
    <row r="23" spans="1:14" ht="18.75" x14ac:dyDescent="0.25">
      <c r="A23" s="237" t="s">
        <v>6</v>
      </c>
      <c r="B23" s="238"/>
      <c r="C23" s="238"/>
      <c r="D23" s="239"/>
      <c r="E23" s="150">
        <f>SUM(E8:E22)</f>
        <v>685000</v>
      </c>
      <c r="F23" s="211">
        <f t="shared" ref="F23:I23" si="1">SUM(F8:F21)</f>
        <v>1931000</v>
      </c>
      <c r="G23" s="210">
        <f t="shared" si="1"/>
        <v>403000</v>
      </c>
      <c r="H23" s="210">
        <f t="shared" si="1"/>
        <v>260000</v>
      </c>
      <c r="I23" s="81">
        <f t="shared" si="1"/>
        <v>180000</v>
      </c>
      <c r="J23" s="211">
        <f t="shared" si="0"/>
        <v>440000</v>
      </c>
      <c r="K23" s="122" t="s">
        <v>351</v>
      </c>
      <c r="L23" s="210"/>
    </row>
    <row r="24" spans="1:14" ht="9.75" customHeight="1" x14ac:dyDescent="0.25">
      <c r="F24" s="82"/>
    </row>
    <row r="25" spans="1:14" ht="15.75" x14ac:dyDescent="0.25">
      <c r="A25" s="11">
        <v>9</v>
      </c>
      <c r="B25" s="91" t="s">
        <v>226</v>
      </c>
      <c r="C25" s="11" t="s">
        <v>42</v>
      </c>
      <c r="D25" s="258" t="s">
        <v>317</v>
      </c>
      <c r="E25" s="259"/>
      <c r="F25" s="259"/>
      <c r="G25" s="259"/>
      <c r="H25" s="259"/>
      <c r="I25" s="259"/>
      <c r="J25" s="259"/>
      <c r="K25" s="259"/>
      <c r="L25" s="260"/>
    </row>
    <row r="26" spans="1:14" ht="8.25" customHeight="1" x14ac:dyDescent="0.25">
      <c r="F26" s="82"/>
      <c r="H26" s="82"/>
    </row>
    <row r="27" spans="1:14" ht="18.75" x14ac:dyDescent="0.25">
      <c r="A27" s="1">
        <v>2</v>
      </c>
      <c r="B27" s="191" t="s">
        <v>100</v>
      </c>
      <c r="C27" s="192" t="s">
        <v>31</v>
      </c>
      <c r="D27" s="19" t="s">
        <v>101</v>
      </c>
      <c r="E27" s="201">
        <v>35000</v>
      </c>
      <c r="F27" s="193">
        <v>720000</v>
      </c>
      <c r="G27" s="56">
        <v>108500</v>
      </c>
      <c r="H27" s="261" t="s">
        <v>339</v>
      </c>
      <c r="I27" s="262"/>
      <c r="J27" s="262"/>
      <c r="K27" s="262"/>
      <c r="L27" s="263"/>
    </row>
    <row r="28" spans="1:14" ht="6" customHeight="1" x14ac:dyDescent="0.25">
      <c r="F28" s="82"/>
    </row>
    <row r="29" spans="1:14" ht="18.75" x14ac:dyDescent="0.25">
      <c r="A29" s="11">
        <v>10</v>
      </c>
      <c r="B29" s="191" t="s">
        <v>343</v>
      </c>
      <c r="C29" s="192" t="s">
        <v>44</v>
      </c>
      <c r="D29" s="216" t="s">
        <v>341</v>
      </c>
      <c r="E29" s="201">
        <v>90000</v>
      </c>
      <c r="F29" s="265" t="s">
        <v>342</v>
      </c>
      <c r="G29" s="266"/>
      <c r="H29" s="266"/>
      <c r="I29" s="266"/>
      <c r="J29" s="266"/>
      <c r="K29" s="266"/>
      <c r="L29" s="267"/>
    </row>
    <row r="30" spans="1:14" ht="18.75" customHeight="1" x14ac:dyDescent="0.25">
      <c r="A30" s="264" t="s">
        <v>354</v>
      </c>
      <c r="B30" s="264"/>
      <c r="C30" s="264"/>
      <c r="D30" s="264"/>
      <c r="E30" s="264"/>
      <c r="F30" s="264"/>
      <c r="G30" s="264"/>
      <c r="H30" s="264"/>
      <c r="I30" s="264"/>
      <c r="J30" s="264"/>
      <c r="K30" s="264"/>
      <c r="L30" s="264"/>
    </row>
    <row r="31" spans="1:14" x14ac:dyDescent="0.25">
      <c r="A31" s="244" t="s">
        <v>352</v>
      </c>
      <c r="B31" s="244"/>
      <c r="C31" s="244"/>
      <c r="D31" s="244"/>
      <c r="E31" s="244"/>
      <c r="F31" s="244"/>
      <c r="G31" s="244"/>
      <c r="H31" s="244"/>
      <c r="I31" s="244"/>
      <c r="J31" s="244"/>
      <c r="K31" s="244"/>
      <c r="L31" s="244"/>
    </row>
    <row r="33" spans="1:12" ht="18.75" x14ac:dyDescent="0.25">
      <c r="A33" s="1">
        <v>4</v>
      </c>
      <c r="B33" s="203" t="s">
        <v>212</v>
      </c>
      <c r="C33" s="192" t="s">
        <v>35</v>
      </c>
      <c r="D33" s="19" t="s">
        <v>251</v>
      </c>
      <c r="E33" s="201">
        <v>40000</v>
      </c>
      <c r="F33" s="193">
        <v>296000</v>
      </c>
      <c r="G33" s="261" t="s">
        <v>344</v>
      </c>
      <c r="H33" s="262"/>
      <c r="I33" s="262"/>
      <c r="J33" s="262"/>
      <c r="K33" s="262"/>
      <c r="L33" s="263"/>
    </row>
  </sheetData>
  <mergeCells count="11">
    <mergeCell ref="M11:S11"/>
    <mergeCell ref="A23:D23"/>
    <mergeCell ref="G33:L33"/>
    <mergeCell ref="A31:L31"/>
    <mergeCell ref="A1:L1"/>
    <mergeCell ref="A2:D2"/>
    <mergeCell ref="E2:I2"/>
    <mergeCell ref="A30:L30"/>
    <mergeCell ref="F29:L29"/>
    <mergeCell ref="H27:L27"/>
    <mergeCell ref="D25:L25"/>
  </mergeCells>
  <printOptions horizontalCentered="1"/>
  <pageMargins left="0.19685039370078741" right="0.19685039370078741" top="0.35433070866141736" bottom="0.35433070866141736" header="0.31496062992125984" footer="0.31496062992125984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zoomScaleNormal="100" workbookViewId="0">
      <selection activeCell="J23" sqref="J23"/>
    </sheetView>
  </sheetViews>
  <sheetFormatPr baseColWidth="10" defaultRowHeight="15" x14ac:dyDescent="0.25"/>
  <cols>
    <col min="1" max="1" width="3.42578125" customWidth="1"/>
    <col min="2" max="2" width="28.85546875" customWidth="1"/>
    <col min="3" max="3" width="6.42578125" customWidth="1"/>
    <col min="4" max="4" width="17.42578125" customWidth="1"/>
    <col min="5" max="5" width="8.5703125" customWidth="1"/>
    <col min="6" max="7" width="12.7109375" customWidth="1"/>
    <col min="8" max="8" width="12" customWidth="1"/>
    <col min="9" max="9" width="8.7109375" customWidth="1"/>
    <col min="10" max="10" width="11.42578125" customWidth="1"/>
    <col min="11" max="11" width="8.5703125" customWidth="1"/>
    <col min="12" max="12" width="12.5703125" customWidth="1"/>
  </cols>
  <sheetData>
    <row r="1" spans="1:19" ht="20.25" customHeight="1" x14ac:dyDescent="0.25">
      <c r="A1" s="232" t="s">
        <v>355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</row>
    <row r="2" spans="1:19" ht="18.75" x14ac:dyDescent="0.3">
      <c r="A2" s="236" t="s">
        <v>11</v>
      </c>
      <c r="B2" s="236"/>
      <c r="C2" s="236"/>
      <c r="D2" s="236"/>
      <c r="E2" s="233" t="s">
        <v>54</v>
      </c>
      <c r="F2" s="233"/>
      <c r="G2" s="233"/>
      <c r="H2" s="233"/>
      <c r="I2" s="233"/>
      <c r="J2" s="219"/>
      <c r="K2" s="219" t="s">
        <v>12</v>
      </c>
      <c r="L2" s="219"/>
    </row>
    <row r="3" spans="1:19" ht="18.75" x14ac:dyDescent="0.3">
      <c r="A3" s="4" t="s">
        <v>13</v>
      </c>
      <c r="E3" s="5"/>
      <c r="F3" s="5"/>
      <c r="G3" s="5"/>
      <c r="H3" s="5" t="s">
        <v>14</v>
      </c>
      <c r="I3" s="5"/>
      <c r="K3" s="220" t="s">
        <v>58</v>
      </c>
      <c r="L3" s="220"/>
    </row>
    <row r="4" spans="1:19" ht="18.75" x14ac:dyDescent="0.3">
      <c r="A4" s="4" t="s">
        <v>15</v>
      </c>
      <c r="D4" s="219" t="s">
        <v>17</v>
      </c>
      <c r="E4" s="219"/>
      <c r="F4" s="219"/>
      <c r="G4" s="219"/>
      <c r="H4" s="219" t="s">
        <v>16</v>
      </c>
      <c r="I4" s="219"/>
      <c r="J4" s="219"/>
      <c r="K4" s="218" t="s">
        <v>46</v>
      </c>
      <c r="L4" s="218"/>
      <c r="M4" s="218"/>
    </row>
    <row r="5" spans="1:19" x14ac:dyDescent="0.25">
      <c r="K5" s="108" t="s">
        <v>47</v>
      </c>
      <c r="L5" s="108"/>
      <c r="M5" s="108"/>
    </row>
    <row r="6" spans="1:19" x14ac:dyDescent="0.25">
      <c r="K6" s="107"/>
      <c r="L6" s="107"/>
      <c r="M6" s="108"/>
    </row>
    <row r="7" spans="1:19" ht="12.75" customHeight="1" x14ac:dyDescent="0.25">
      <c r="A7" s="65" t="s">
        <v>0</v>
      </c>
      <c r="B7" s="217" t="s">
        <v>1</v>
      </c>
      <c r="C7" s="217" t="s">
        <v>263</v>
      </c>
      <c r="D7" s="217" t="s">
        <v>9</v>
      </c>
      <c r="E7" s="2" t="s">
        <v>2</v>
      </c>
      <c r="F7" s="217" t="s">
        <v>3</v>
      </c>
      <c r="G7" s="217" t="s">
        <v>98</v>
      </c>
      <c r="H7" s="15" t="s">
        <v>8</v>
      </c>
      <c r="I7" s="217" t="s">
        <v>5</v>
      </c>
      <c r="J7" s="217" t="s">
        <v>264</v>
      </c>
      <c r="K7" s="217" t="s">
        <v>7</v>
      </c>
      <c r="L7" s="217" t="s">
        <v>48</v>
      </c>
      <c r="M7" s="17"/>
      <c r="N7" s="129"/>
    </row>
    <row r="8" spans="1:19" ht="14.25" customHeight="1" x14ac:dyDescent="0.25">
      <c r="A8" s="1">
        <v>1</v>
      </c>
      <c r="B8" s="191" t="s">
        <v>56</v>
      </c>
      <c r="C8" s="192" t="s">
        <v>28</v>
      </c>
      <c r="D8" s="19" t="s">
        <v>57</v>
      </c>
      <c r="E8" s="201">
        <v>35000</v>
      </c>
      <c r="F8" s="193">
        <v>224000</v>
      </c>
      <c r="G8" s="193">
        <v>49000</v>
      </c>
      <c r="H8" s="193"/>
      <c r="I8" s="56">
        <v>35000</v>
      </c>
      <c r="J8" s="193">
        <f>SUM(H8:I8)</f>
        <v>35000</v>
      </c>
      <c r="K8" s="121"/>
      <c r="L8" s="139" t="s">
        <v>357</v>
      </c>
      <c r="N8" s="130"/>
    </row>
    <row r="9" spans="1:19" ht="14.25" customHeight="1" x14ac:dyDescent="0.25">
      <c r="A9" s="1"/>
      <c r="B9" s="191"/>
      <c r="C9" s="192" t="s">
        <v>30</v>
      </c>
      <c r="D9" s="19"/>
      <c r="E9" s="201">
        <v>50000</v>
      </c>
      <c r="F9" s="193"/>
      <c r="G9" s="193"/>
      <c r="H9" s="193"/>
      <c r="I9" s="56"/>
      <c r="J9" s="193">
        <f t="shared" ref="J9:J23" si="0">SUM(H9:I9)</f>
        <v>0</v>
      </c>
      <c r="K9" s="121"/>
      <c r="L9" s="139"/>
      <c r="N9" s="130"/>
    </row>
    <row r="10" spans="1:19" ht="14.25" customHeight="1" x14ac:dyDescent="0.25">
      <c r="A10" s="1"/>
      <c r="B10" s="222"/>
      <c r="C10" s="192" t="s">
        <v>31</v>
      </c>
      <c r="D10" s="19"/>
      <c r="E10" s="201">
        <v>50000</v>
      </c>
      <c r="F10" s="193"/>
      <c r="G10" s="56"/>
      <c r="H10" s="193"/>
      <c r="I10" s="56"/>
      <c r="J10" s="193">
        <f t="shared" si="0"/>
        <v>0</v>
      </c>
      <c r="K10" s="121"/>
      <c r="L10" s="113"/>
      <c r="N10" s="130"/>
    </row>
    <row r="11" spans="1:19" ht="17.25" customHeight="1" x14ac:dyDescent="0.25">
      <c r="A11" s="1">
        <v>2</v>
      </c>
      <c r="B11" s="16" t="s">
        <v>322</v>
      </c>
      <c r="C11" s="192" t="s">
        <v>78</v>
      </c>
      <c r="D11" s="19" t="s">
        <v>131</v>
      </c>
      <c r="E11" s="201">
        <v>70000</v>
      </c>
      <c r="F11" s="193">
        <v>70000</v>
      </c>
      <c r="G11" s="193">
        <v>70000</v>
      </c>
      <c r="H11" s="193">
        <v>70000</v>
      </c>
      <c r="I11" s="56"/>
      <c r="J11" s="193">
        <f t="shared" si="0"/>
        <v>70000</v>
      </c>
      <c r="K11" s="121" t="s">
        <v>358</v>
      </c>
      <c r="L11" s="139" t="s">
        <v>329</v>
      </c>
      <c r="N11" s="130"/>
    </row>
    <row r="12" spans="1:19" ht="14.25" customHeight="1" x14ac:dyDescent="0.25">
      <c r="A12" s="1">
        <v>3</v>
      </c>
      <c r="B12" s="191" t="s">
        <v>133</v>
      </c>
      <c r="C12" s="192" t="s">
        <v>19</v>
      </c>
      <c r="D12" s="19" t="s">
        <v>134</v>
      </c>
      <c r="E12" s="201">
        <v>30000</v>
      </c>
      <c r="F12" s="193">
        <v>336000</v>
      </c>
      <c r="G12" s="193">
        <v>66000</v>
      </c>
      <c r="H12" s="193"/>
      <c r="I12" s="56"/>
      <c r="J12" s="193">
        <f t="shared" si="0"/>
        <v>0</v>
      </c>
      <c r="K12" s="121"/>
      <c r="L12" s="139"/>
      <c r="M12" s="256"/>
      <c r="N12" s="257"/>
      <c r="O12" s="257"/>
      <c r="P12" s="257"/>
      <c r="Q12" s="257"/>
      <c r="R12" s="257"/>
      <c r="S12" s="257"/>
    </row>
    <row r="13" spans="1:19" ht="14.25" customHeight="1" x14ac:dyDescent="0.25">
      <c r="A13" s="1"/>
      <c r="B13" s="191"/>
      <c r="C13" s="192" t="s">
        <v>20</v>
      </c>
      <c r="D13" s="19"/>
      <c r="E13" s="201">
        <v>50000</v>
      </c>
      <c r="F13" s="193"/>
      <c r="G13" s="193"/>
      <c r="H13" s="193"/>
      <c r="I13" s="56"/>
      <c r="J13" s="193">
        <f t="shared" si="0"/>
        <v>0</v>
      </c>
      <c r="K13" s="121"/>
      <c r="L13" s="139"/>
      <c r="M13" s="221"/>
      <c r="N13" s="220"/>
      <c r="O13" s="220"/>
      <c r="P13" s="220"/>
      <c r="Q13" s="220"/>
      <c r="R13" s="220"/>
      <c r="S13" s="220"/>
    </row>
    <row r="14" spans="1:19" ht="18" customHeight="1" x14ac:dyDescent="0.25">
      <c r="A14" s="1">
        <v>4</v>
      </c>
      <c r="B14" s="203" t="s">
        <v>212</v>
      </c>
      <c r="C14" s="192" t="s">
        <v>35</v>
      </c>
      <c r="D14" s="19" t="s">
        <v>251</v>
      </c>
      <c r="E14" s="201">
        <v>40000</v>
      </c>
      <c r="F14" s="193">
        <v>256000</v>
      </c>
      <c r="G14" s="193">
        <v>56000</v>
      </c>
      <c r="H14" s="193"/>
      <c r="I14" s="56"/>
      <c r="J14" s="193">
        <f t="shared" si="0"/>
        <v>0</v>
      </c>
      <c r="K14" s="121"/>
      <c r="L14" s="139"/>
      <c r="N14" s="130"/>
    </row>
    <row r="15" spans="1:19" ht="18" customHeight="1" x14ac:dyDescent="0.25">
      <c r="A15" s="1"/>
      <c r="B15" s="191"/>
      <c r="C15" s="192" t="s">
        <v>32</v>
      </c>
      <c r="D15" s="19"/>
      <c r="E15" s="201">
        <v>70000</v>
      </c>
      <c r="F15" s="193"/>
      <c r="G15" s="193"/>
      <c r="H15" s="193"/>
      <c r="I15" s="56"/>
      <c r="J15" s="193">
        <f t="shared" si="0"/>
        <v>0</v>
      </c>
      <c r="K15" s="121"/>
      <c r="L15" s="139"/>
      <c r="N15" s="130"/>
    </row>
    <row r="16" spans="1:19" ht="17.25" customHeight="1" x14ac:dyDescent="0.25">
      <c r="A16" s="1"/>
      <c r="B16" s="191"/>
      <c r="C16" s="192" t="s">
        <v>124</v>
      </c>
      <c r="D16" s="19"/>
      <c r="E16" s="201">
        <v>50000</v>
      </c>
      <c r="F16" s="193"/>
      <c r="G16" s="193"/>
      <c r="H16" s="193"/>
      <c r="I16" s="56"/>
      <c r="J16" s="193">
        <f t="shared" si="0"/>
        <v>0</v>
      </c>
      <c r="K16" s="121"/>
      <c r="L16" s="139"/>
      <c r="N16" s="130"/>
    </row>
    <row r="17" spans="1:14" ht="18.75" x14ac:dyDescent="0.25">
      <c r="A17" s="1">
        <v>5</v>
      </c>
      <c r="B17" s="191" t="s">
        <v>247</v>
      </c>
      <c r="C17" s="192" t="s">
        <v>37</v>
      </c>
      <c r="D17" s="19" t="s">
        <v>248</v>
      </c>
      <c r="E17" s="201">
        <v>50000</v>
      </c>
      <c r="F17" s="193">
        <v>10000</v>
      </c>
      <c r="G17" s="193">
        <v>10000</v>
      </c>
      <c r="H17" s="193">
        <v>50000</v>
      </c>
      <c r="I17" s="56"/>
      <c r="J17" s="193">
        <f t="shared" si="0"/>
        <v>50000</v>
      </c>
      <c r="K17" s="121" t="s">
        <v>359</v>
      </c>
      <c r="L17" s="139" t="s">
        <v>329</v>
      </c>
      <c r="N17" s="130"/>
    </row>
    <row r="18" spans="1:14" ht="18.75" x14ac:dyDescent="0.25">
      <c r="A18" s="1">
        <v>6</v>
      </c>
      <c r="B18" s="195" t="s">
        <v>252</v>
      </c>
      <c r="C18" s="192" t="s">
        <v>80</v>
      </c>
      <c r="D18" s="19" t="s">
        <v>278</v>
      </c>
      <c r="E18" s="201">
        <v>50000</v>
      </c>
      <c r="F18" s="193">
        <v>235000</v>
      </c>
      <c r="G18" s="193">
        <v>15000</v>
      </c>
      <c r="H18" s="193"/>
      <c r="I18" s="56"/>
      <c r="J18" s="193">
        <f t="shared" si="0"/>
        <v>0</v>
      </c>
      <c r="K18" s="121"/>
      <c r="L18" s="57"/>
      <c r="M18" s="82"/>
      <c r="N18" s="130"/>
    </row>
    <row r="19" spans="1:14" ht="18" customHeight="1" x14ac:dyDescent="0.25">
      <c r="A19" s="1">
        <v>7</v>
      </c>
      <c r="B19" s="204" t="s">
        <v>323</v>
      </c>
      <c r="C19" s="192" t="s">
        <v>39</v>
      </c>
      <c r="D19" s="19" t="s">
        <v>215</v>
      </c>
      <c r="E19" s="201">
        <v>50000</v>
      </c>
      <c r="F19" s="193">
        <v>170000</v>
      </c>
      <c r="G19" s="193">
        <v>20000</v>
      </c>
      <c r="H19" s="193"/>
      <c r="I19" s="56"/>
      <c r="J19" s="193">
        <f t="shared" si="0"/>
        <v>0</v>
      </c>
      <c r="K19" s="121"/>
      <c r="L19" s="139"/>
      <c r="N19" s="130"/>
    </row>
    <row r="20" spans="1:14" ht="18.75" x14ac:dyDescent="0.25">
      <c r="A20" s="1"/>
      <c r="B20" s="191"/>
      <c r="C20" s="192" t="s">
        <v>40</v>
      </c>
      <c r="D20" s="19"/>
      <c r="E20" s="201">
        <v>50000</v>
      </c>
      <c r="F20" s="193"/>
      <c r="G20" s="193"/>
      <c r="H20" s="193"/>
      <c r="I20" s="189"/>
      <c r="J20" s="193">
        <f t="shared" si="0"/>
        <v>0</v>
      </c>
      <c r="K20" s="121"/>
      <c r="L20" s="139"/>
    </row>
    <row r="21" spans="1:14" ht="18" customHeight="1" x14ac:dyDescent="0.25">
      <c r="A21" s="92">
        <v>8</v>
      </c>
      <c r="B21" s="197" t="s">
        <v>146</v>
      </c>
      <c r="C21" s="196" t="s">
        <v>41</v>
      </c>
      <c r="D21" s="94"/>
      <c r="E21" s="202"/>
      <c r="F21" s="198"/>
      <c r="G21" s="198"/>
      <c r="H21" s="198"/>
      <c r="I21" s="83"/>
      <c r="J21" s="198">
        <f t="shared" si="0"/>
        <v>0</v>
      </c>
      <c r="K21" s="97"/>
      <c r="L21" s="199"/>
    </row>
    <row r="22" spans="1:14" ht="16.5" customHeight="1" x14ac:dyDescent="0.25">
      <c r="A22" s="11">
        <v>9</v>
      </c>
      <c r="B22" s="145" t="s">
        <v>324</v>
      </c>
      <c r="C22" s="192" t="s">
        <v>42</v>
      </c>
      <c r="D22" s="19" t="s">
        <v>325</v>
      </c>
      <c r="E22" s="201">
        <v>50000</v>
      </c>
      <c r="F22" s="200">
        <v>25000</v>
      </c>
      <c r="G22" s="200">
        <v>25000</v>
      </c>
      <c r="H22" s="193">
        <v>50000</v>
      </c>
      <c r="I22" s="56"/>
      <c r="J22" s="193">
        <f t="shared" si="0"/>
        <v>50000</v>
      </c>
      <c r="K22" s="121" t="s">
        <v>360</v>
      </c>
      <c r="L22" s="139" t="s">
        <v>329</v>
      </c>
    </row>
    <row r="23" spans="1:14" ht="16.5" customHeight="1" x14ac:dyDescent="0.25">
      <c r="A23" s="11">
        <v>10</v>
      </c>
      <c r="B23" s="191" t="s">
        <v>353</v>
      </c>
      <c r="C23" s="192" t="s">
        <v>44</v>
      </c>
      <c r="D23" s="216" t="s">
        <v>341</v>
      </c>
      <c r="E23" s="201">
        <v>90000</v>
      </c>
      <c r="F23" s="200"/>
      <c r="G23" s="200"/>
      <c r="H23" s="193"/>
      <c r="I23" s="56"/>
      <c r="J23" s="193">
        <f t="shared" si="0"/>
        <v>0</v>
      </c>
      <c r="K23" s="121" t="s">
        <v>337</v>
      </c>
      <c r="L23" s="113" t="s">
        <v>356</v>
      </c>
    </row>
    <row r="24" spans="1:14" ht="18.75" x14ac:dyDescent="0.25">
      <c r="A24" s="237" t="s">
        <v>6</v>
      </c>
      <c r="B24" s="238"/>
      <c r="C24" s="238"/>
      <c r="D24" s="239"/>
      <c r="E24" s="150">
        <f>SUM(E8:E23)</f>
        <v>785000</v>
      </c>
      <c r="F24" s="211">
        <f t="shared" ref="F24:J24" si="1">SUM(F8:F23)</f>
        <v>1326000</v>
      </c>
      <c r="G24" s="211">
        <f t="shared" si="1"/>
        <v>311000</v>
      </c>
      <c r="H24" s="211">
        <f t="shared" si="1"/>
        <v>170000</v>
      </c>
      <c r="I24" s="211">
        <f t="shared" si="1"/>
        <v>35000</v>
      </c>
      <c r="J24" s="211">
        <f t="shared" si="1"/>
        <v>205000</v>
      </c>
      <c r="K24" s="122" t="s">
        <v>360</v>
      </c>
      <c r="L24" s="210" t="s">
        <v>95</v>
      </c>
    </row>
    <row r="25" spans="1:14" ht="9.75" customHeight="1" x14ac:dyDescent="0.25">
      <c r="F25" s="82"/>
    </row>
    <row r="26" spans="1:14" ht="8.25" customHeight="1" x14ac:dyDescent="0.25"/>
    <row r="27" spans="1:14" ht="18.75" x14ac:dyDescent="0.25">
      <c r="A27" s="1">
        <v>4</v>
      </c>
      <c r="B27" s="203" t="s">
        <v>212</v>
      </c>
      <c r="C27" s="192" t="s">
        <v>35</v>
      </c>
      <c r="D27" s="19" t="s">
        <v>251</v>
      </c>
      <c r="E27" s="201">
        <v>40000</v>
      </c>
      <c r="F27" s="193">
        <v>296000</v>
      </c>
      <c r="G27" s="261" t="s">
        <v>344</v>
      </c>
      <c r="H27" s="262"/>
      <c r="I27" s="262"/>
      <c r="J27" s="262"/>
      <c r="K27" s="262"/>
      <c r="L27" s="263"/>
    </row>
  </sheetData>
  <mergeCells count="6">
    <mergeCell ref="G27:L27"/>
    <mergeCell ref="A1:L1"/>
    <mergeCell ref="A2:D2"/>
    <mergeCell ref="E2:I2"/>
    <mergeCell ref="M12:S12"/>
    <mergeCell ref="A24:D24"/>
  </mergeCells>
  <printOptions horizontalCentered="1"/>
  <pageMargins left="0.19685039370078741" right="0.19685039370078741" top="0.35433070866141736" bottom="0.35433070866141736" header="0.31496062992125984" footer="0.31496062992125984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abSelected="1" zoomScaleNormal="100" workbookViewId="0">
      <selection activeCell="D11" sqref="D11"/>
    </sheetView>
  </sheetViews>
  <sheetFormatPr baseColWidth="10" defaultRowHeight="15" x14ac:dyDescent="0.25"/>
  <cols>
    <col min="1" max="1" width="3.42578125" customWidth="1"/>
    <col min="2" max="2" width="28.85546875" customWidth="1"/>
    <col min="3" max="3" width="6.42578125" customWidth="1"/>
    <col min="4" max="4" width="17.42578125" customWidth="1"/>
    <col min="5" max="5" width="8.5703125" customWidth="1"/>
    <col min="6" max="7" width="12.7109375" customWidth="1"/>
    <col min="8" max="8" width="12" customWidth="1"/>
    <col min="9" max="9" width="8.7109375" customWidth="1"/>
    <col min="10" max="10" width="11.42578125" customWidth="1"/>
    <col min="11" max="11" width="8.5703125" customWidth="1"/>
    <col min="12" max="12" width="12.5703125" customWidth="1"/>
  </cols>
  <sheetData>
    <row r="1" spans="1:19" ht="20.25" customHeight="1" x14ac:dyDescent="0.25">
      <c r="A1" s="232" t="s">
        <v>361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</row>
    <row r="2" spans="1:19" ht="18.75" x14ac:dyDescent="0.3">
      <c r="A2" s="236" t="s">
        <v>11</v>
      </c>
      <c r="B2" s="236"/>
      <c r="C2" s="236"/>
      <c r="D2" s="236"/>
      <c r="E2" s="233" t="s">
        <v>54</v>
      </c>
      <c r="F2" s="233"/>
      <c r="G2" s="233"/>
      <c r="H2" s="233"/>
      <c r="I2" s="233"/>
      <c r="J2" s="225"/>
      <c r="K2" s="225" t="s">
        <v>12</v>
      </c>
      <c r="L2" s="225"/>
    </row>
    <row r="3" spans="1:19" ht="18.75" x14ac:dyDescent="0.3">
      <c r="A3" s="4" t="s">
        <v>13</v>
      </c>
      <c r="E3" s="5"/>
      <c r="F3" s="5"/>
      <c r="G3" s="5"/>
      <c r="H3" s="5" t="s">
        <v>14</v>
      </c>
      <c r="I3" s="5"/>
      <c r="K3" s="226" t="s">
        <v>58</v>
      </c>
      <c r="L3" s="226"/>
    </row>
    <row r="4" spans="1:19" ht="18.75" x14ac:dyDescent="0.3">
      <c r="A4" s="4" t="s">
        <v>15</v>
      </c>
      <c r="D4" s="225" t="s">
        <v>17</v>
      </c>
      <c r="E4" s="225"/>
      <c r="F4" s="225"/>
      <c r="G4" s="225"/>
      <c r="H4" s="225" t="s">
        <v>16</v>
      </c>
      <c r="I4" s="225"/>
      <c r="J4" s="225"/>
      <c r="K4" s="224" t="s">
        <v>46</v>
      </c>
      <c r="L4" s="224"/>
      <c r="M4" s="224"/>
    </row>
    <row r="5" spans="1:19" x14ac:dyDescent="0.25">
      <c r="K5" s="108" t="s">
        <v>47</v>
      </c>
      <c r="L5" s="108"/>
      <c r="M5" s="108"/>
    </row>
    <row r="6" spans="1:19" x14ac:dyDescent="0.25">
      <c r="K6" s="107"/>
      <c r="L6" s="107"/>
      <c r="M6" s="108"/>
    </row>
    <row r="7" spans="1:19" ht="12.75" customHeight="1" x14ac:dyDescent="0.25">
      <c r="A7" s="65" t="s">
        <v>0</v>
      </c>
      <c r="B7" s="223" t="s">
        <v>1</v>
      </c>
      <c r="C7" s="223" t="s">
        <v>263</v>
      </c>
      <c r="D7" s="223" t="s">
        <v>9</v>
      </c>
      <c r="E7" s="2" t="s">
        <v>2</v>
      </c>
      <c r="F7" s="223" t="s">
        <v>3</v>
      </c>
      <c r="G7" s="223" t="s">
        <v>98</v>
      </c>
      <c r="H7" s="15" t="s">
        <v>8</v>
      </c>
      <c r="I7" s="223" t="s">
        <v>5</v>
      </c>
      <c r="J7" s="223" t="s">
        <v>264</v>
      </c>
      <c r="K7" s="223" t="s">
        <v>7</v>
      </c>
      <c r="L7" s="223" t="s">
        <v>48</v>
      </c>
      <c r="M7" s="17"/>
      <c r="N7" s="129"/>
    </row>
    <row r="8" spans="1:19" ht="14.25" customHeight="1" x14ac:dyDescent="0.25">
      <c r="A8" s="1">
        <v>1</v>
      </c>
      <c r="B8" s="191" t="s">
        <v>56</v>
      </c>
      <c r="C8" s="192" t="s">
        <v>28</v>
      </c>
      <c r="D8" s="19" t="s">
        <v>57</v>
      </c>
      <c r="E8" s="201">
        <v>35000</v>
      </c>
      <c r="F8" s="193">
        <v>227500</v>
      </c>
      <c r="G8" s="193">
        <v>52500</v>
      </c>
      <c r="H8" s="193"/>
      <c r="I8" s="56"/>
      <c r="J8" s="193">
        <f>SUM(H8:I8)</f>
        <v>0</v>
      </c>
      <c r="K8" s="121"/>
      <c r="L8" s="139"/>
      <c r="N8" s="130"/>
    </row>
    <row r="9" spans="1:19" ht="14.25" customHeight="1" x14ac:dyDescent="0.25">
      <c r="A9" s="1"/>
      <c r="B9" s="191"/>
      <c r="C9" s="192" t="s">
        <v>30</v>
      </c>
      <c r="D9" s="19"/>
      <c r="E9" s="201">
        <v>50000</v>
      </c>
      <c r="F9" s="193"/>
      <c r="G9" s="193"/>
      <c r="H9" s="193"/>
      <c r="I9" s="56"/>
      <c r="J9" s="193">
        <f t="shared" ref="J9:J24" si="0">SUM(H9:I9)</f>
        <v>0</v>
      </c>
      <c r="K9" s="121"/>
      <c r="L9" s="139"/>
      <c r="N9" s="130"/>
    </row>
    <row r="10" spans="1:19" ht="14.25" customHeight="1" x14ac:dyDescent="0.25">
      <c r="A10" s="1">
        <v>2</v>
      </c>
      <c r="B10" s="145" t="s">
        <v>362</v>
      </c>
      <c r="C10" s="192" t="s">
        <v>31</v>
      </c>
      <c r="D10" s="19" t="s">
        <v>365</v>
      </c>
      <c r="E10" s="201">
        <v>50000</v>
      </c>
      <c r="F10" s="193"/>
      <c r="G10" s="56"/>
      <c r="H10" s="193">
        <v>50000</v>
      </c>
      <c r="I10" s="56"/>
      <c r="J10" s="193">
        <f t="shared" si="0"/>
        <v>50000</v>
      </c>
      <c r="K10" s="121" t="s">
        <v>363</v>
      </c>
      <c r="L10" s="113" t="s">
        <v>364</v>
      </c>
      <c r="N10" s="130"/>
    </row>
    <row r="11" spans="1:19" ht="17.25" customHeight="1" x14ac:dyDescent="0.25">
      <c r="A11" s="1">
        <v>2</v>
      </c>
      <c r="B11" s="16" t="s">
        <v>322</v>
      </c>
      <c r="C11" s="192" t="s">
        <v>78</v>
      </c>
      <c r="D11" s="19" t="s">
        <v>131</v>
      </c>
      <c r="E11" s="201">
        <v>70000</v>
      </c>
      <c r="F11" s="193">
        <v>70000</v>
      </c>
      <c r="G11" s="193">
        <v>70000</v>
      </c>
      <c r="H11" s="193"/>
      <c r="I11" s="56"/>
      <c r="J11" s="193">
        <f t="shared" si="0"/>
        <v>0</v>
      </c>
      <c r="K11" s="121"/>
      <c r="L11" s="139"/>
      <c r="N11" s="130"/>
    </row>
    <row r="12" spans="1:19" ht="14.25" customHeight="1" x14ac:dyDescent="0.25">
      <c r="A12" s="1">
        <v>3</v>
      </c>
      <c r="B12" s="191" t="s">
        <v>133</v>
      </c>
      <c r="C12" s="192" t="s">
        <v>19</v>
      </c>
      <c r="D12" s="19" t="s">
        <v>134</v>
      </c>
      <c r="E12" s="201">
        <v>30000</v>
      </c>
      <c r="F12" s="193">
        <v>372000</v>
      </c>
      <c r="G12" s="193">
        <v>69000</v>
      </c>
      <c r="H12" s="193"/>
      <c r="I12" s="56"/>
      <c r="J12" s="193">
        <f t="shared" si="0"/>
        <v>0</v>
      </c>
      <c r="K12" s="121"/>
      <c r="L12" s="139"/>
      <c r="M12" s="256"/>
      <c r="N12" s="257"/>
      <c r="O12" s="257"/>
      <c r="P12" s="257"/>
      <c r="Q12" s="257"/>
      <c r="R12" s="257"/>
      <c r="S12" s="257"/>
    </row>
    <row r="13" spans="1:19" ht="14.25" customHeight="1" x14ac:dyDescent="0.25">
      <c r="A13" s="1"/>
      <c r="B13" s="191"/>
      <c r="C13" s="192" t="s">
        <v>20</v>
      </c>
      <c r="D13" s="19"/>
      <c r="E13" s="201">
        <v>50000</v>
      </c>
      <c r="F13" s="193"/>
      <c r="G13" s="193"/>
      <c r="H13" s="193"/>
      <c r="I13" s="56"/>
      <c r="J13" s="193">
        <f t="shared" si="0"/>
        <v>0</v>
      </c>
      <c r="K13" s="121"/>
      <c r="L13" s="139"/>
      <c r="M13" s="221"/>
      <c r="N13" s="226"/>
      <c r="O13" s="226"/>
      <c r="P13" s="226"/>
      <c r="Q13" s="226"/>
      <c r="R13" s="226"/>
      <c r="S13" s="226"/>
    </row>
    <row r="14" spans="1:19" ht="18" customHeight="1" x14ac:dyDescent="0.25">
      <c r="A14" s="1">
        <v>4</v>
      </c>
      <c r="B14" s="203" t="s">
        <v>212</v>
      </c>
      <c r="C14" s="192" t="s">
        <v>35</v>
      </c>
      <c r="D14" s="19" t="s">
        <v>251</v>
      </c>
      <c r="E14" s="201">
        <v>40000</v>
      </c>
      <c r="F14" s="193">
        <v>300000</v>
      </c>
      <c r="G14" s="193">
        <v>60000</v>
      </c>
      <c r="H14" s="193"/>
      <c r="I14" s="56"/>
      <c r="J14" s="193">
        <f t="shared" si="0"/>
        <v>0</v>
      </c>
      <c r="K14" s="121"/>
      <c r="L14" s="139"/>
      <c r="N14" s="130"/>
    </row>
    <row r="15" spans="1:19" ht="18" customHeight="1" x14ac:dyDescent="0.25">
      <c r="A15" s="1"/>
      <c r="B15" s="191"/>
      <c r="C15" s="192" t="s">
        <v>32</v>
      </c>
      <c r="D15" s="19"/>
      <c r="E15" s="201">
        <v>70000</v>
      </c>
      <c r="F15" s="193"/>
      <c r="G15" s="193"/>
      <c r="H15" s="193"/>
      <c r="I15" s="56"/>
      <c r="J15" s="193">
        <f t="shared" si="0"/>
        <v>0</v>
      </c>
      <c r="K15" s="121"/>
      <c r="L15" s="139"/>
      <c r="N15" s="130"/>
    </row>
    <row r="16" spans="1:19" ht="17.25" customHeight="1" x14ac:dyDescent="0.25">
      <c r="A16" s="1"/>
      <c r="B16" s="191"/>
      <c r="C16" s="192" t="s">
        <v>124</v>
      </c>
      <c r="D16" s="19"/>
      <c r="E16" s="201">
        <v>50000</v>
      </c>
      <c r="F16" s="193"/>
      <c r="G16" s="193"/>
      <c r="H16" s="193"/>
      <c r="I16" s="56"/>
      <c r="J16" s="193">
        <f t="shared" si="0"/>
        <v>0</v>
      </c>
      <c r="K16" s="121"/>
      <c r="L16" s="139"/>
      <c r="N16" s="130"/>
    </row>
    <row r="17" spans="1:14" ht="18.75" x14ac:dyDescent="0.25">
      <c r="A17" s="1">
        <v>5</v>
      </c>
      <c r="B17" s="191" t="s">
        <v>247</v>
      </c>
      <c r="C17" s="192" t="s">
        <v>37</v>
      </c>
      <c r="D17" s="19" t="s">
        <v>248</v>
      </c>
      <c r="E17" s="201">
        <v>50000</v>
      </c>
      <c r="F17" s="193">
        <v>15000</v>
      </c>
      <c r="G17" s="193">
        <v>15000</v>
      </c>
      <c r="H17" s="193"/>
      <c r="I17" s="56"/>
      <c r="J17" s="193">
        <f t="shared" si="0"/>
        <v>0</v>
      </c>
      <c r="K17" s="121"/>
      <c r="L17" s="139"/>
      <c r="N17" s="130"/>
    </row>
    <row r="18" spans="1:14" ht="18.75" x14ac:dyDescent="0.25">
      <c r="A18" s="1">
        <v>6</v>
      </c>
      <c r="B18" s="195" t="s">
        <v>252</v>
      </c>
      <c r="C18" s="192" t="s">
        <v>80</v>
      </c>
      <c r="D18" s="19" t="s">
        <v>278</v>
      </c>
      <c r="E18" s="201">
        <v>50000</v>
      </c>
      <c r="F18" s="193">
        <v>290000</v>
      </c>
      <c r="G18" s="193">
        <v>20000</v>
      </c>
      <c r="H18" s="193"/>
      <c r="I18" s="56"/>
      <c r="J18" s="193">
        <f t="shared" si="0"/>
        <v>0</v>
      </c>
      <c r="K18" s="121"/>
      <c r="L18" s="57"/>
      <c r="M18" s="82"/>
      <c r="N18" s="130"/>
    </row>
    <row r="19" spans="1:14" ht="18" customHeight="1" x14ac:dyDescent="0.25">
      <c r="A19" s="1">
        <v>7</v>
      </c>
      <c r="B19" s="204" t="s">
        <v>323</v>
      </c>
      <c r="C19" s="192" t="s">
        <v>39</v>
      </c>
      <c r="D19" s="19" t="s">
        <v>215</v>
      </c>
      <c r="E19" s="201">
        <v>50000</v>
      </c>
      <c r="F19" s="193">
        <v>225000</v>
      </c>
      <c r="G19" s="193">
        <v>25000</v>
      </c>
      <c r="H19" s="193"/>
      <c r="I19" s="56"/>
      <c r="J19" s="193">
        <f t="shared" si="0"/>
        <v>0</v>
      </c>
      <c r="K19" s="121"/>
      <c r="L19" s="139"/>
      <c r="N19" s="130"/>
    </row>
    <row r="20" spans="1:14" ht="18.75" x14ac:dyDescent="0.25">
      <c r="A20" s="1"/>
      <c r="B20" s="191"/>
      <c r="C20" s="192" t="s">
        <v>40</v>
      </c>
      <c r="D20" s="19"/>
      <c r="E20" s="201">
        <v>50000</v>
      </c>
      <c r="F20" s="193"/>
      <c r="G20" s="193"/>
      <c r="H20" s="193"/>
      <c r="I20" s="189"/>
      <c r="J20" s="193">
        <f t="shared" si="0"/>
        <v>0</v>
      </c>
      <c r="K20" s="121"/>
      <c r="L20" s="139"/>
    </row>
    <row r="21" spans="1:14" ht="18" customHeight="1" x14ac:dyDescent="0.25">
      <c r="A21" s="92">
        <v>8</v>
      </c>
      <c r="B21" s="197" t="s">
        <v>146</v>
      </c>
      <c r="C21" s="196" t="s">
        <v>41</v>
      </c>
      <c r="D21" s="94"/>
      <c r="E21" s="202"/>
      <c r="F21" s="198"/>
      <c r="G21" s="198"/>
      <c r="H21" s="198"/>
      <c r="I21" s="83"/>
      <c r="J21" s="198"/>
      <c r="K21" s="97"/>
      <c r="L21" s="199"/>
    </row>
    <row r="22" spans="1:14" ht="16.5" customHeight="1" x14ac:dyDescent="0.25">
      <c r="A22" s="11">
        <v>9</v>
      </c>
      <c r="B22" s="145" t="s">
        <v>324</v>
      </c>
      <c r="C22" s="192" t="s">
        <v>42</v>
      </c>
      <c r="D22" s="19" t="s">
        <v>325</v>
      </c>
      <c r="E22" s="201">
        <v>50000</v>
      </c>
      <c r="F22" s="200">
        <v>30000</v>
      </c>
      <c r="G22" s="200">
        <v>30000</v>
      </c>
      <c r="H22" s="193"/>
      <c r="I22" s="56"/>
      <c r="J22" s="193">
        <f t="shared" si="0"/>
        <v>0</v>
      </c>
      <c r="K22" s="121"/>
      <c r="L22" s="139"/>
    </row>
    <row r="23" spans="1:14" ht="16.5" customHeight="1" x14ac:dyDescent="0.25">
      <c r="A23" s="11">
        <v>10</v>
      </c>
      <c r="B23" s="191" t="s">
        <v>353</v>
      </c>
      <c r="C23" s="192" t="s">
        <v>44</v>
      </c>
      <c r="D23" s="216" t="s">
        <v>341</v>
      </c>
      <c r="E23" s="201">
        <v>90000</v>
      </c>
      <c r="F23" s="200"/>
      <c r="G23" s="200"/>
      <c r="H23" s="193"/>
      <c r="I23" s="56"/>
      <c r="J23" s="193">
        <f t="shared" si="0"/>
        <v>0</v>
      </c>
      <c r="K23" s="121"/>
      <c r="L23" s="113"/>
    </row>
    <row r="24" spans="1:14" ht="18.75" x14ac:dyDescent="0.25">
      <c r="A24" s="237" t="s">
        <v>6</v>
      </c>
      <c r="B24" s="238"/>
      <c r="C24" s="238"/>
      <c r="D24" s="239"/>
      <c r="E24" s="150">
        <f>SUM(E8:E23)</f>
        <v>785000</v>
      </c>
      <c r="F24" s="211">
        <f t="shared" ref="F24:J24" si="1">SUM(F8:F23)</f>
        <v>1529500</v>
      </c>
      <c r="G24" s="211">
        <f t="shared" si="1"/>
        <v>341500</v>
      </c>
      <c r="H24" s="211">
        <f t="shared" si="1"/>
        <v>50000</v>
      </c>
      <c r="I24" s="211">
        <f t="shared" si="1"/>
        <v>0</v>
      </c>
      <c r="J24" s="211">
        <f t="shared" si="1"/>
        <v>50000</v>
      </c>
      <c r="K24" s="122"/>
      <c r="L24" s="210"/>
    </row>
    <row r="25" spans="1:14" ht="9.75" customHeight="1" x14ac:dyDescent="0.25">
      <c r="F25" s="82"/>
    </row>
    <row r="26" spans="1:14" ht="8.25" customHeight="1" x14ac:dyDescent="0.25"/>
    <row r="27" spans="1:14" ht="18.75" x14ac:dyDescent="0.25">
      <c r="A27" s="1">
        <v>4</v>
      </c>
      <c r="B27" s="203" t="s">
        <v>212</v>
      </c>
      <c r="C27" s="192" t="s">
        <v>35</v>
      </c>
      <c r="D27" s="19" t="s">
        <v>251</v>
      </c>
      <c r="E27" s="201">
        <v>40000</v>
      </c>
      <c r="F27" s="261" t="s">
        <v>344</v>
      </c>
      <c r="G27" s="262"/>
      <c r="H27" s="262"/>
      <c r="I27" s="262"/>
      <c r="J27" s="262"/>
      <c r="K27" s="262"/>
      <c r="L27" s="263"/>
    </row>
    <row r="29" spans="1:14" x14ac:dyDescent="0.25">
      <c r="G29" s="82"/>
    </row>
  </sheetData>
  <mergeCells count="6">
    <mergeCell ref="F27:L27"/>
    <mergeCell ref="A1:L1"/>
    <mergeCell ref="A2:D2"/>
    <mergeCell ref="E2:I2"/>
    <mergeCell ref="M12:S12"/>
    <mergeCell ref="A24:D24"/>
  </mergeCells>
  <printOptions horizontalCentered="1"/>
  <pageMargins left="0.19685039370078741" right="0.19685039370078741" top="0.35433070866141736" bottom="0.35433070866141736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G30" sqref="G30"/>
    </sheetView>
  </sheetViews>
  <sheetFormatPr baseColWidth="10" defaultRowHeight="15" x14ac:dyDescent="0.25"/>
  <cols>
    <col min="1" max="1" width="3" customWidth="1"/>
    <col min="2" max="2" width="27.140625" customWidth="1"/>
    <col min="3" max="3" width="7.5703125" customWidth="1"/>
    <col min="4" max="4" width="18.28515625" customWidth="1"/>
    <col min="5" max="5" width="10.28515625" customWidth="1"/>
    <col min="6" max="6" width="9.28515625" customWidth="1"/>
    <col min="7" max="7" width="10.42578125" customWidth="1"/>
    <col min="8" max="8" width="11.5703125" customWidth="1"/>
    <col min="9" max="9" width="8.7109375" customWidth="1"/>
    <col min="10" max="10" width="14.42578125" customWidth="1"/>
    <col min="11" max="11" width="6.7109375" customWidth="1"/>
    <col min="12" max="12" width="14.85546875" customWidth="1"/>
  </cols>
  <sheetData>
    <row r="1" spans="1:13" ht="20.25" customHeight="1" x14ac:dyDescent="0.25">
      <c r="A1" s="232" t="s">
        <v>169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</row>
    <row r="2" spans="1:13" ht="18.75" x14ac:dyDescent="0.3">
      <c r="A2" s="236" t="s">
        <v>11</v>
      </c>
      <c r="B2" s="236"/>
      <c r="C2" s="236"/>
      <c r="D2" s="236"/>
      <c r="E2" s="233" t="s">
        <v>54</v>
      </c>
      <c r="F2" s="233"/>
      <c r="G2" s="233"/>
      <c r="H2" s="233"/>
      <c r="I2" s="233"/>
      <c r="J2" s="86"/>
      <c r="K2" s="86" t="s">
        <v>12</v>
      </c>
      <c r="L2" s="86"/>
    </row>
    <row r="3" spans="1:13" ht="18.75" x14ac:dyDescent="0.3">
      <c r="A3" s="4" t="s">
        <v>13</v>
      </c>
      <c r="E3" s="5"/>
      <c r="F3" s="5"/>
      <c r="G3" s="5"/>
      <c r="H3" s="5" t="s">
        <v>14</v>
      </c>
      <c r="I3" s="5"/>
      <c r="K3" s="88" t="s">
        <v>58</v>
      </c>
      <c r="L3" s="88"/>
    </row>
    <row r="4" spans="1:13" ht="18.75" x14ac:dyDescent="0.3">
      <c r="A4" s="4" t="s">
        <v>15</v>
      </c>
      <c r="D4" s="86" t="s">
        <v>17</v>
      </c>
      <c r="E4" s="86"/>
      <c r="F4" s="86"/>
      <c r="G4" s="86"/>
      <c r="H4" s="86" t="s">
        <v>16</v>
      </c>
      <c r="I4" s="86"/>
      <c r="J4" s="86"/>
      <c r="K4" s="85" t="s">
        <v>46</v>
      </c>
      <c r="L4" s="85"/>
      <c r="M4" s="85"/>
    </row>
    <row r="5" spans="1:13" x14ac:dyDescent="0.25">
      <c r="K5" s="87" t="s">
        <v>47</v>
      </c>
      <c r="L5" s="87"/>
      <c r="M5" s="87"/>
    </row>
    <row r="6" spans="1:13" x14ac:dyDescent="0.25">
      <c r="K6" s="89"/>
      <c r="L6" s="89"/>
      <c r="M6" s="87"/>
    </row>
    <row r="7" spans="1:13" ht="12.75" customHeight="1" x14ac:dyDescent="0.25">
      <c r="A7" s="6" t="s">
        <v>0</v>
      </c>
      <c r="B7" s="2" t="s">
        <v>1</v>
      </c>
      <c r="C7" s="2" t="s">
        <v>10</v>
      </c>
      <c r="D7" s="2" t="s">
        <v>9</v>
      </c>
      <c r="E7" s="2" t="s">
        <v>2</v>
      </c>
      <c r="F7" s="2" t="s">
        <v>98</v>
      </c>
      <c r="G7" s="2" t="s">
        <v>3</v>
      </c>
      <c r="H7" s="15" t="s">
        <v>8</v>
      </c>
      <c r="I7" s="2" t="s">
        <v>5</v>
      </c>
      <c r="J7" s="14" t="s">
        <v>4</v>
      </c>
      <c r="K7" s="2" t="s">
        <v>7</v>
      </c>
      <c r="L7" s="14" t="s">
        <v>48</v>
      </c>
      <c r="M7" s="17"/>
    </row>
    <row r="8" spans="1:13" ht="14.25" customHeight="1" x14ac:dyDescent="0.25">
      <c r="A8" s="1">
        <v>1</v>
      </c>
      <c r="B8" s="20" t="s">
        <v>56</v>
      </c>
      <c r="C8" s="11" t="s">
        <v>28</v>
      </c>
      <c r="D8" s="19" t="s">
        <v>57</v>
      </c>
      <c r="E8" s="56">
        <v>35000</v>
      </c>
      <c r="F8" s="56"/>
      <c r="G8" s="20"/>
      <c r="H8" s="56"/>
      <c r="I8" s="20"/>
      <c r="J8" s="56"/>
      <c r="K8" s="62"/>
      <c r="L8" s="57"/>
    </row>
    <row r="9" spans="1:13" ht="14.25" customHeight="1" x14ac:dyDescent="0.25">
      <c r="A9" s="1">
        <v>2</v>
      </c>
      <c r="B9" s="20" t="s">
        <v>100</v>
      </c>
      <c r="C9" s="11" t="s">
        <v>31</v>
      </c>
      <c r="D9" s="19" t="s">
        <v>101</v>
      </c>
      <c r="E9" s="56">
        <v>35000</v>
      </c>
      <c r="F9" s="56">
        <v>24500</v>
      </c>
      <c r="G9" s="56">
        <v>126000</v>
      </c>
      <c r="H9" s="56"/>
      <c r="I9" s="56"/>
      <c r="J9" s="56"/>
      <c r="K9" s="62"/>
      <c r="L9" s="57"/>
    </row>
    <row r="10" spans="1:13" ht="17.25" customHeight="1" x14ac:dyDescent="0.25">
      <c r="A10" s="1">
        <v>3</v>
      </c>
      <c r="B10" s="20" t="s">
        <v>130</v>
      </c>
      <c r="C10" s="11" t="s">
        <v>78</v>
      </c>
      <c r="D10" s="19" t="s">
        <v>131</v>
      </c>
      <c r="E10" s="56">
        <v>70000</v>
      </c>
      <c r="F10" s="56"/>
      <c r="G10" s="56"/>
      <c r="H10" s="56">
        <v>70000</v>
      </c>
      <c r="I10" s="56"/>
      <c r="J10" s="56">
        <f t="shared" ref="J10:J18" si="0">SUM(H10:I10)</f>
        <v>70000</v>
      </c>
      <c r="K10" s="62" t="s">
        <v>147</v>
      </c>
      <c r="L10" s="57" t="s">
        <v>96</v>
      </c>
    </row>
    <row r="11" spans="1:13" ht="17.25" customHeight="1" x14ac:dyDescent="0.25">
      <c r="A11" s="1">
        <v>4</v>
      </c>
      <c r="B11" s="20" t="s">
        <v>132</v>
      </c>
      <c r="C11" s="11" t="s">
        <v>43</v>
      </c>
      <c r="D11" s="8" t="s">
        <v>137</v>
      </c>
      <c r="E11" s="56">
        <v>120000</v>
      </c>
      <c r="F11" s="56"/>
      <c r="G11" s="56"/>
      <c r="H11" s="56">
        <v>120000</v>
      </c>
      <c r="I11" s="56"/>
      <c r="J11" s="56">
        <f t="shared" si="0"/>
        <v>120000</v>
      </c>
      <c r="K11" s="62" t="s">
        <v>148</v>
      </c>
      <c r="L11" s="57" t="s">
        <v>149</v>
      </c>
    </row>
    <row r="12" spans="1:13" ht="20.25" customHeight="1" x14ac:dyDescent="0.25">
      <c r="A12" s="1">
        <v>5</v>
      </c>
      <c r="B12" s="20" t="s">
        <v>133</v>
      </c>
      <c r="C12" s="11" t="s">
        <v>19</v>
      </c>
      <c r="D12" s="19" t="s">
        <v>134</v>
      </c>
      <c r="E12" s="56">
        <v>30000</v>
      </c>
      <c r="F12" s="80">
        <v>15000</v>
      </c>
      <c r="G12" s="80">
        <v>105000</v>
      </c>
      <c r="H12" s="56">
        <v>40000</v>
      </c>
      <c r="I12" s="56">
        <v>40000</v>
      </c>
      <c r="J12" s="56">
        <f t="shared" si="0"/>
        <v>80000</v>
      </c>
      <c r="K12" s="62" t="s">
        <v>150</v>
      </c>
      <c r="L12" s="57" t="s">
        <v>151</v>
      </c>
    </row>
    <row r="13" spans="1:13" ht="18" customHeight="1" x14ac:dyDescent="0.25">
      <c r="A13" s="1">
        <v>6</v>
      </c>
      <c r="B13" s="20" t="s">
        <v>135</v>
      </c>
      <c r="C13" s="11" t="s">
        <v>35</v>
      </c>
      <c r="D13" s="19" t="s">
        <v>136</v>
      </c>
      <c r="E13" s="56">
        <v>40000</v>
      </c>
      <c r="F13" s="80"/>
      <c r="G13" s="80"/>
      <c r="H13" s="56">
        <v>40000</v>
      </c>
      <c r="I13" s="56"/>
      <c r="J13" s="56">
        <f t="shared" si="0"/>
        <v>40000</v>
      </c>
      <c r="K13" s="62" t="s">
        <v>152</v>
      </c>
      <c r="L13" s="57" t="s">
        <v>129</v>
      </c>
    </row>
    <row r="14" spans="1:13" ht="13.5" customHeight="1" x14ac:dyDescent="0.25">
      <c r="A14" s="1">
        <v>7</v>
      </c>
      <c r="B14" s="90" t="s">
        <v>140</v>
      </c>
      <c r="C14" s="11" t="s">
        <v>124</v>
      </c>
      <c r="D14" s="8" t="s">
        <v>142</v>
      </c>
      <c r="E14" s="56">
        <v>50000</v>
      </c>
      <c r="F14" s="80"/>
      <c r="G14" s="80"/>
      <c r="H14" s="56">
        <v>50000</v>
      </c>
      <c r="I14" s="56"/>
      <c r="J14" s="56">
        <f t="shared" si="0"/>
        <v>50000</v>
      </c>
      <c r="K14" s="62" t="s">
        <v>153</v>
      </c>
      <c r="L14" s="57" t="s">
        <v>129</v>
      </c>
    </row>
    <row r="15" spans="1:13" ht="15.75" x14ac:dyDescent="0.25">
      <c r="A15" s="1"/>
      <c r="B15" s="91"/>
      <c r="C15" s="11" t="s">
        <v>80</v>
      </c>
      <c r="D15" s="19"/>
      <c r="E15" s="56">
        <v>50000</v>
      </c>
      <c r="F15" s="80"/>
      <c r="G15" s="80"/>
      <c r="H15" s="56"/>
      <c r="I15" s="56"/>
      <c r="J15" s="56">
        <f t="shared" si="0"/>
        <v>0</v>
      </c>
      <c r="K15" s="62"/>
      <c r="L15" s="57"/>
    </row>
    <row r="16" spans="1:13" ht="15.75" x14ac:dyDescent="0.25">
      <c r="A16" s="1">
        <v>8</v>
      </c>
      <c r="B16" s="91" t="s">
        <v>141</v>
      </c>
      <c r="C16" s="11" t="s">
        <v>39</v>
      </c>
      <c r="D16" s="8" t="s">
        <v>143</v>
      </c>
      <c r="E16" s="56">
        <v>50000</v>
      </c>
      <c r="F16" s="80"/>
      <c r="G16" s="80"/>
      <c r="H16" s="56"/>
      <c r="I16" s="56"/>
      <c r="J16" s="56">
        <f t="shared" si="0"/>
        <v>0</v>
      </c>
      <c r="K16" s="62" t="s">
        <v>139</v>
      </c>
      <c r="L16" s="57" t="s">
        <v>155</v>
      </c>
    </row>
    <row r="17" spans="1:12" ht="18" customHeight="1" x14ac:dyDescent="0.25">
      <c r="A17" s="1"/>
      <c r="B17" s="16"/>
      <c r="C17" s="11" t="s">
        <v>40</v>
      </c>
      <c r="D17" s="19"/>
      <c r="E17" s="56">
        <v>50000</v>
      </c>
      <c r="F17" s="80"/>
      <c r="G17" s="80"/>
      <c r="H17" s="56"/>
      <c r="I17" s="56"/>
      <c r="J17" s="56">
        <f t="shared" si="0"/>
        <v>0</v>
      </c>
      <c r="K17" s="62"/>
      <c r="L17" s="57"/>
    </row>
    <row r="18" spans="1:12" ht="15.75" x14ac:dyDescent="0.25">
      <c r="A18" s="92">
        <v>11</v>
      </c>
      <c r="B18" s="93" t="s">
        <v>146</v>
      </c>
      <c r="C18" s="92" t="s">
        <v>41</v>
      </c>
      <c r="D18" s="94"/>
      <c r="E18" s="83"/>
      <c r="F18" s="95"/>
      <c r="G18" s="95"/>
      <c r="H18" s="83"/>
      <c r="I18" s="83"/>
      <c r="J18" s="83">
        <f t="shared" si="0"/>
        <v>0</v>
      </c>
      <c r="K18" s="96"/>
      <c r="L18" s="97"/>
    </row>
    <row r="19" spans="1:12" ht="18" customHeight="1" x14ac:dyDescent="0.3">
      <c r="A19" s="237" t="s">
        <v>6</v>
      </c>
      <c r="B19" s="238"/>
      <c r="C19" s="238"/>
      <c r="D19" s="239"/>
      <c r="E19" s="81">
        <f>SUM(E8:E18)</f>
        <v>530000</v>
      </c>
      <c r="F19" s="81">
        <f t="shared" ref="F19:J19" si="1">SUM(F8:F18)</f>
        <v>39500</v>
      </c>
      <c r="G19" s="81">
        <f t="shared" si="1"/>
        <v>231000</v>
      </c>
      <c r="H19" s="81">
        <f t="shared" si="1"/>
        <v>320000</v>
      </c>
      <c r="I19" s="81">
        <f t="shared" si="1"/>
        <v>40000</v>
      </c>
      <c r="J19" s="81">
        <f t="shared" si="1"/>
        <v>360000</v>
      </c>
      <c r="K19" s="98" t="s">
        <v>154</v>
      </c>
      <c r="L19" s="79" t="s">
        <v>95</v>
      </c>
    </row>
    <row r="20" spans="1:12" ht="18.75" x14ac:dyDescent="0.3">
      <c r="A20" s="58"/>
      <c r="B20" s="58"/>
      <c r="C20" s="58"/>
      <c r="D20" s="58"/>
      <c r="E20" s="59"/>
      <c r="F20" s="59"/>
      <c r="G20" s="59"/>
      <c r="H20" s="59"/>
      <c r="I20" s="59"/>
      <c r="J20" s="59"/>
      <c r="K20" s="60"/>
      <c r="L20" s="61"/>
    </row>
    <row r="21" spans="1:12" ht="15.75" customHeight="1" x14ac:dyDescent="0.25">
      <c r="A21" s="240" t="s">
        <v>138</v>
      </c>
      <c r="B21" s="241"/>
      <c r="C21" s="241"/>
      <c r="D21" s="241"/>
      <c r="E21" s="241"/>
      <c r="F21" s="241"/>
      <c r="G21" s="241"/>
      <c r="H21" s="241"/>
      <c r="I21" s="241"/>
      <c r="J21" s="241"/>
      <c r="K21" s="241"/>
      <c r="L21" s="241"/>
    </row>
    <row r="22" spans="1:12" ht="5.25" customHeight="1" x14ac:dyDescent="0.25"/>
    <row r="23" spans="1:12" x14ac:dyDescent="0.25">
      <c r="A23" s="234" t="s">
        <v>144</v>
      </c>
      <c r="B23" s="235"/>
      <c r="C23" s="235"/>
      <c r="D23" s="235"/>
      <c r="E23" s="235"/>
      <c r="F23" s="235"/>
      <c r="G23" s="235"/>
      <c r="H23" s="235"/>
      <c r="I23" s="235"/>
      <c r="J23" s="235"/>
      <c r="K23" s="235"/>
      <c r="L23" s="235"/>
    </row>
    <row r="24" spans="1:12" ht="6.75" customHeight="1" x14ac:dyDescent="0.25"/>
    <row r="25" spans="1:12" x14ac:dyDescent="0.25">
      <c r="A25" s="234" t="s">
        <v>145</v>
      </c>
      <c r="B25" s="235"/>
      <c r="C25" s="235"/>
      <c r="D25" s="235"/>
      <c r="E25" s="235"/>
      <c r="F25" s="235"/>
      <c r="G25" s="235"/>
      <c r="H25" s="235"/>
      <c r="I25" s="235"/>
      <c r="J25" s="235"/>
      <c r="K25" s="235"/>
      <c r="L25" s="235"/>
    </row>
    <row r="26" spans="1:12" x14ac:dyDescent="0.25">
      <c r="A26" s="230" t="s">
        <v>156</v>
      </c>
      <c r="B26" s="230"/>
      <c r="C26" s="230"/>
      <c r="D26" s="230"/>
      <c r="E26" s="230"/>
      <c r="F26" s="230"/>
      <c r="G26" s="230"/>
      <c r="H26" s="230"/>
      <c r="I26" s="230"/>
      <c r="J26" s="230"/>
      <c r="K26" s="230"/>
      <c r="L26" s="230"/>
    </row>
    <row r="28" spans="1:12" x14ac:dyDescent="0.25">
      <c r="A28" s="230" t="s">
        <v>157</v>
      </c>
      <c r="B28" s="230"/>
      <c r="C28" s="230"/>
      <c r="D28" s="230"/>
      <c r="E28" s="230"/>
      <c r="F28" s="230"/>
      <c r="G28" s="230"/>
      <c r="H28" s="230"/>
      <c r="I28" s="230"/>
      <c r="J28" s="230"/>
      <c r="K28" s="230"/>
      <c r="L28" s="230"/>
    </row>
    <row r="30" spans="1:12" x14ac:dyDescent="0.25">
      <c r="G30" s="82"/>
    </row>
  </sheetData>
  <mergeCells count="9">
    <mergeCell ref="A25:L25"/>
    <mergeCell ref="A26:L26"/>
    <mergeCell ref="A28:L28"/>
    <mergeCell ref="A1:L1"/>
    <mergeCell ref="A2:D2"/>
    <mergeCell ref="E2:I2"/>
    <mergeCell ref="A19:D19"/>
    <mergeCell ref="A21:L21"/>
    <mergeCell ref="A23:L2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G14" sqref="G14"/>
    </sheetView>
  </sheetViews>
  <sheetFormatPr baseColWidth="10" defaultRowHeight="15" x14ac:dyDescent="0.25"/>
  <cols>
    <col min="1" max="1" width="3" customWidth="1"/>
    <col min="2" max="2" width="27.140625" customWidth="1"/>
    <col min="3" max="3" width="7.5703125" customWidth="1"/>
    <col min="4" max="4" width="18.28515625" customWidth="1"/>
    <col min="5" max="5" width="10.28515625" customWidth="1"/>
    <col min="6" max="6" width="9.28515625" customWidth="1"/>
    <col min="7" max="7" width="10.42578125" customWidth="1"/>
    <col min="8" max="8" width="11.5703125" customWidth="1"/>
    <col min="9" max="9" width="8.7109375" customWidth="1"/>
    <col min="10" max="10" width="14.42578125" customWidth="1"/>
    <col min="11" max="11" width="9" customWidth="1"/>
    <col min="12" max="12" width="14.85546875" customWidth="1"/>
  </cols>
  <sheetData>
    <row r="1" spans="1:14" ht="20.25" customHeight="1" x14ac:dyDescent="0.25">
      <c r="A1" s="232" t="s">
        <v>170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</row>
    <row r="2" spans="1:14" ht="18.75" x14ac:dyDescent="0.3">
      <c r="A2" s="236" t="s">
        <v>11</v>
      </c>
      <c r="B2" s="236"/>
      <c r="C2" s="236"/>
      <c r="D2" s="236"/>
      <c r="E2" s="233" t="s">
        <v>54</v>
      </c>
      <c r="F2" s="233"/>
      <c r="G2" s="233"/>
      <c r="H2" s="233"/>
      <c r="I2" s="233"/>
      <c r="J2" s="100"/>
      <c r="K2" s="100" t="s">
        <v>12</v>
      </c>
      <c r="L2" s="100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102" t="s">
        <v>58</v>
      </c>
      <c r="L3" s="102"/>
    </row>
    <row r="4" spans="1:14" ht="18.75" x14ac:dyDescent="0.3">
      <c r="A4" s="4" t="s">
        <v>15</v>
      </c>
      <c r="D4" s="100" t="s">
        <v>17</v>
      </c>
      <c r="E4" s="100"/>
      <c r="F4" s="100"/>
      <c r="G4" s="100"/>
      <c r="H4" s="100" t="s">
        <v>16</v>
      </c>
      <c r="I4" s="100"/>
      <c r="J4" s="100"/>
      <c r="K4" s="99" t="s">
        <v>46</v>
      </c>
      <c r="L4" s="99"/>
      <c r="M4" s="99"/>
    </row>
    <row r="5" spans="1:14" x14ac:dyDescent="0.25">
      <c r="K5" s="101" t="s">
        <v>47</v>
      </c>
      <c r="L5" s="101"/>
      <c r="M5" s="101"/>
    </row>
    <row r="6" spans="1:14" x14ac:dyDescent="0.25">
      <c r="K6" s="103"/>
      <c r="L6" s="103"/>
      <c r="M6" s="101"/>
    </row>
    <row r="7" spans="1:14" ht="12.75" customHeight="1" x14ac:dyDescent="0.25">
      <c r="A7" s="6" t="s">
        <v>0</v>
      </c>
      <c r="B7" s="2" t="s">
        <v>1</v>
      </c>
      <c r="C7" s="2" t="s">
        <v>10</v>
      </c>
      <c r="D7" s="2" t="s">
        <v>9</v>
      </c>
      <c r="E7" s="2" t="s">
        <v>2</v>
      </c>
      <c r="F7" s="2" t="s">
        <v>98</v>
      </c>
      <c r="G7" s="2" t="s">
        <v>3</v>
      </c>
      <c r="H7" s="15" t="s">
        <v>8</v>
      </c>
      <c r="I7" s="2" t="s">
        <v>5</v>
      </c>
      <c r="J7" s="14" t="s">
        <v>4</v>
      </c>
      <c r="K7" s="2" t="s">
        <v>7</v>
      </c>
      <c r="L7" s="14" t="s">
        <v>48</v>
      </c>
      <c r="M7" s="17"/>
    </row>
    <row r="8" spans="1:14" ht="14.25" customHeight="1" x14ac:dyDescent="0.25">
      <c r="A8" s="1">
        <v>1</v>
      </c>
      <c r="B8" s="20" t="s">
        <v>56</v>
      </c>
      <c r="C8" s="11" t="s">
        <v>28</v>
      </c>
      <c r="D8" s="19" t="s">
        <v>57</v>
      </c>
      <c r="E8" s="56">
        <v>35000</v>
      </c>
      <c r="F8" s="56">
        <v>3500</v>
      </c>
      <c r="G8" s="56">
        <v>38500</v>
      </c>
      <c r="H8" s="56">
        <v>35000</v>
      </c>
      <c r="I8" s="56">
        <v>35000</v>
      </c>
      <c r="J8" s="56">
        <f>SUM(H8:I8)</f>
        <v>70000</v>
      </c>
      <c r="K8" s="84" t="s">
        <v>163</v>
      </c>
      <c r="L8" s="57" t="s">
        <v>129</v>
      </c>
    </row>
    <row r="9" spans="1:14" ht="14.25" customHeight="1" x14ac:dyDescent="0.25">
      <c r="A9" s="1">
        <v>2</v>
      </c>
      <c r="B9" s="20" t="s">
        <v>100</v>
      </c>
      <c r="C9" s="11" t="s">
        <v>31</v>
      </c>
      <c r="D9" s="19" t="s">
        <v>101</v>
      </c>
      <c r="E9" s="56">
        <v>35000</v>
      </c>
      <c r="F9" s="56">
        <v>28000</v>
      </c>
      <c r="G9" s="56">
        <v>164500</v>
      </c>
      <c r="H9" s="56"/>
      <c r="I9" s="56"/>
      <c r="J9" s="56"/>
      <c r="K9" s="84"/>
      <c r="L9" s="109"/>
    </row>
    <row r="10" spans="1:14" ht="17.25" customHeight="1" x14ac:dyDescent="0.25">
      <c r="A10" s="1">
        <v>3</v>
      </c>
      <c r="B10" s="20" t="s">
        <v>130</v>
      </c>
      <c r="C10" s="11" t="s">
        <v>78</v>
      </c>
      <c r="D10" s="19" t="s">
        <v>131</v>
      </c>
      <c r="E10" s="56">
        <v>70000</v>
      </c>
      <c r="F10" s="56"/>
      <c r="G10" s="56"/>
      <c r="H10" s="56">
        <v>70000</v>
      </c>
      <c r="I10" s="56"/>
      <c r="J10" s="56">
        <f>SUM(H10:I10)</f>
        <v>70000</v>
      </c>
      <c r="K10" s="84" t="s">
        <v>164</v>
      </c>
      <c r="L10" s="109" t="s">
        <v>96</v>
      </c>
      <c r="N10" s="82"/>
    </row>
    <row r="11" spans="1:14" ht="17.25" customHeight="1" x14ac:dyDescent="0.25">
      <c r="A11" s="1">
        <v>4</v>
      </c>
      <c r="B11" s="20"/>
      <c r="C11" s="11" t="s">
        <v>43</v>
      </c>
      <c r="D11" s="8"/>
      <c r="E11" s="56">
        <v>120000</v>
      </c>
      <c r="F11" s="56"/>
      <c r="G11" s="56"/>
      <c r="H11" s="56"/>
      <c r="I11" s="56"/>
      <c r="J11" s="56"/>
      <c r="K11" s="84"/>
      <c r="L11" s="109"/>
    </row>
    <row r="12" spans="1:14" ht="20.25" customHeight="1" x14ac:dyDescent="0.25">
      <c r="A12" s="1">
        <v>5</v>
      </c>
      <c r="B12" s="20" t="s">
        <v>133</v>
      </c>
      <c r="C12" s="11" t="s">
        <v>19</v>
      </c>
      <c r="D12" s="19" t="s">
        <v>134</v>
      </c>
      <c r="E12" s="56">
        <v>30000</v>
      </c>
      <c r="F12" s="80">
        <v>18000</v>
      </c>
      <c r="G12" s="80">
        <v>68000</v>
      </c>
      <c r="H12" s="56">
        <v>30000</v>
      </c>
      <c r="I12" s="56">
        <v>10000</v>
      </c>
      <c r="J12" s="56">
        <f>SUM(H12:I12)</f>
        <v>40000</v>
      </c>
      <c r="K12" s="84" t="s">
        <v>165</v>
      </c>
      <c r="L12" s="109" t="s">
        <v>167</v>
      </c>
    </row>
    <row r="13" spans="1:14" ht="18" customHeight="1" x14ac:dyDescent="0.25">
      <c r="A13" s="1">
        <v>6</v>
      </c>
      <c r="B13" s="20" t="s">
        <v>135</v>
      </c>
      <c r="C13" s="11" t="s">
        <v>35</v>
      </c>
      <c r="D13" s="19" t="s">
        <v>136</v>
      </c>
      <c r="E13" s="56">
        <v>40000</v>
      </c>
      <c r="F13" s="80">
        <v>8000</v>
      </c>
      <c r="G13" s="80">
        <v>48000</v>
      </c>
      <c r="H13" s="56">
        <v>40000</v>
      </c>
      <c r="I13" s="56"/>
      <c r="J13" s="56">
        <f>SUM(H13:I13)</f>
        <v>40000</v>
      </c>
      <c r="K13" s="84" t="s">
        <v>166</v>
      </c>
      <c r="L13" s="57" t="s">
        <v>129</v>
      </c>
    </row>
    <row r="14" spans="1:14" ht="13.5" customHeight="1" x14ac:dyDescent="0.25">
      <c r="A14" s="1">
        <v>7</v>
      </c>
      <c r="B14" s="90" t="s">
        <v>140</v>
      </c>
      <c r="C14" s="11" t="s">
        <v>124</v>
      </c>
      <c r="D14" s="8" t="s">
        <v>142</v>
      </c>
      <c r="E14" s="56">
        <v>50000</v>
      </c>
      <c r="F14" s="80"/>
      <c r="G14" s="80"/>
      <c r="H14" s="56"/>
      <c r="I14" s="56"/>
      <c r="J14" s="56"/>
      <c r="K14" s="84"/>
      <c r="L14" s="57"/>
    </row>
    <row r="15" spans="1:14" ht="15.75" x14ac:dyDescent="0.25">
      <c r="A15" s="1"/>
      <c r="B15" s="91"/>
      <c r="C15" s="11" t="s">
        <v>80</v>
      </c>
      <c r="D15" s="19"/>
      <c r="E15" s="56">
        <v>50000</v>
      </c>
      <c r="F15" s="80"/>
      <c r="G15" s="80"/>
      <c r="H15" s="56"/>
      <c r="I15" s="56"/>
      <c r="J15" s="56"/>
      <c r="K15" s="84"/>
      <c r="L15" s="57"/>
    </row>
    <row r="16" spans="1:14" ht="15.75" x14ac:dyDescent="0.25">
      <c r="A16" s="1">
        <v>8</v>
      </c>
      <c r="B16" s="91" t="s">
        <v>141</v>
      </c>
      <c r="C16" s="11" t="s">
        <v>39</v>
      </c>
      <c r="D16" s="8" t="s">
        <v>143</v>
      </c>
      <c r="E16" s="56">
        <v>50000</v>
      </c>
      <c r="F16" s="80">
        <v>5000</v>
      </c>
      <c r="G16" s="80">
        <v>55000</v>
      </c>
      <c r="H16" s="56"/>
      <c r="I16" s="56"/>
      <c r="J16" s="56"/>
      <c r="K16" s="84"/>
      <c r="L16" s="57"/>
    </row>
    <row r="17" spans="1:14" ht="18" customHeight="1" x14ac:dyDescent="0.25">
      <c r="A17" s="1"/>
      <c r="B17" s="16"/>
      <c r="C17" s="11" t="s">
        <v>40</v>
      </c>
      <c r="D17" s="19"/>
      <c r="E17" s="56">
        <v>50000</v>
      </c>
      <c r="F17" s="80"/>
      <c r="G17" s="80"/>
      <c r="H17" s="56"/>
      <c r="I17" s="56"/>
      <c r="J17" s="56"/>
      <c r="K17" s="84"/>
      <c r="L17" s="57"/>
      <c r="N17" s="82"/>
    </row>
    <row r="18" spans="1:14" ht="15.75" x14ac:dyDescent="0.25">
      <c r="A18" s="92">
        <v>11</v>
      </c>
      <c r="B18" s="93" t="s">
        <v>146</v>
      </c>
      <c r="C18" s="92" t="s">
        <v>41</v>
      </c>
      <c r="D18" s="94"/>
      <c r="E18" s="83"/>
      <c r="F18" s="95"/>
      <c r="G18" s="95"/>
      <c r="H18" s="83"/>
      <c r="I18" s="83"/>
      <c r="J18" s="83"/>
      <c r="K18" s="96"/>
      <c r="L18" s="97"/>
    </row>
    <row r="19" spans="1:14" ht="18" customHeight="1" x14ac:dyDescent="0.3">
      <c r="A19" s="237" t="s">
        <v>6</v>
      </c>
      <c r="B19" s="238"/>
      <c r="C19" s="238"/>
      <c r="D19" s="239"/>
      <c r="E19" s="81">
        <f>SUM(E8:E18)</f>
        <v>530000</v>
      </c>
      <c r="F19" s="81">
        <f t="shared" ref="F19:G19" si="0">SUM(F8:F18)</f>
        <v>62500</v>
      </c>
      <c r="G19" s="81">
        <f t="shared" si="0"/>
        <v>374000</v>
      </c>
      <c r="H19" s="81">
        <f>SUM(H8:H18)</f>
        <v>175000</v>
      </c>
      <c r="I19" s="81">
        <f>SUM(I8:I18)</f>
        <v>45000</v>
      </c>
      <c r="J19" s="81">
        <f>SUM(J8:J18)</f>
        <v>220000</v>
      </c>
      <c r="K19" s="110" t="s">
        <v>172</v>
      </c>
      <c r="L19" s="79" t="s">
        <v>95</v>
      </c>
    </row>
    <row r="20" spans="1:14" ht="5.25" customHeight="1" x14ac:dyDescent="0.25"/>
    <row r="21" spans="1:14" x14ac:dyDescent="0.25">
      <c r="A21" s="234" t="s">
        <v>158</v>
      </c>
      <c r="B21" s="235"/>
      <c r="C21" s="235"/>
      <c r="D21" s="235"/>
      <c r="E21" s="235"/>
      <c r="F21" s="235"/>
      <c r="G21" s="235"/>
      <c r="H21" s="235"/>
      <c r="I21" s="235"/>
      <c r="J21" s="235"/>
      <c r="K21" s="235"/>
      <c r="L21" s="235"/>
    </row>
    <row r="22" spans="1:14" ht="6.75" customHeight="1" x14ac:dyDescent="0.25"/>
    <row r="23" spans="1:14" x14ac:dyDescent="0.25">
      <c r="A23" s="234" t="s">
        <v>145</v>
      </c>
      <c r="B23" s="235"/>
      <c r="C23" s="235"/>
      <c r="D23" s="235"/>
      <c r="E23" s="235"/>
      <c r="F23" s="235"/>
      <c r="G23" s="235"/>
      <c r="H23" s="235"/>
      <c r="I23" s="235"/>
      <c r="J23" s="235"/>
      <c r="K23" s="235"/>
      <c r="L23" s="235"/>
    </row>
    <row r="24" spans="1:14" x14ac:dyDescent="0.25">
      <c r="A24" s="230" t="s">
        <v>159</v>
      </c>
      <c r="B24" s="230"/>
      <c r="C24" s="230"/>
      <c r="D24" s="230"/>
      <c r="E24" s="230"/>
      <c r="F24" s="230"/>
      <c r="G24" s="230"/>
      <c r="H24" s="230"/>
      <c r="I24" s="230"/>
      <c r="J24" s="230"/>
      <c r="K24" s="230"/>
      <c r="L24" s="230"/>
    </row>
    <row r="25" spans="1:14" ht="9" customHeight="1" x14ac:dyDescent="0.25"/>
    <row r="26" spans="1:14" x14ac:dyDescent="0.25">
      <c r="A26" s="230" t="s">
        <v>157</v>
      </c>
      <c r="B26" s="230"/>
      <c r="C26" s="230"/>
      <c r="D26" s="230"/>
      <c r="E26" s="230"/>
      <c r="F26" s="230"/>
      <c r="G26" s="230"/>
      <c r="H26" s="230"/>
      <c r="I26" s="230"/>
      <c r="J26" s="230"/>
      <c r="K26" s="230"/>
      <c r="L26" s="230"/>
    </row>
    <row r="27" spans="1:14" x14ac:dyDescent="0.25">
      <c r="A27" s="230" t="s">
        <v>161</v>
      </c>
      <c r="B27" s="230"/>
      <c r="C27" s="230"/>
      <c r="D27" s="230"/>
      <c r="E27" s="230"/>
      <c r="F27" s="230"/>
      <c r="G27" s="230"/>
      <c r="H27" s="230"/>
      <c r="I27" s="230"/>
      <c r="J27" s="230"/>
      <c r="K27" s="230"/>
      <c r="L27" s="230"/>
    </row>
    <row r="28" spans="1:14" x14ac:dyDescent="0.25">
      <c r="A28" s="230" t="s">
        <v>160</v>
      </c>
      <c r="B28" s="230"/>
      <c r="C28" s="230"/>
      <c r="D28" s="230"/>
      <c r="E28" s="230"/>
      <c r="F28" s="230"/>
      <c r="G28" s="230"/>
      <c r="H28" s="230"/>
      <c r="I28" s="230"/>
      <c r="J28" s="230"/>
      <c r="K28" s="230"/>
      <c r="L28" s="230"/>
    </row>
    <row r="29" spans="1:14" x14ac:dyDescent="0.25">
      <c r="A29" s="236" t="s">
        <v>162</v>
      </c>
      <c r="B29" s="236"/>
      <c r="C29" s="236"/>
      <c r="D29" s="236"/>
      <c r="E29" s="236"/>
      <c r="F29" s="236"/>
      <c r="G29" s="236"/>
      <c r="H29" s="236"/>
      <c r="I29" s="236"/>
      <c r="J29" s="236"/>
      <c r="K29" s="236"/>
      <c r="L29" s="236"/>
    </row>
  </sheetData>
  <mergeCells count="11">
    <mergeCell ref="A29:L29"/>
    <mergeCell ref="A1:L1"/>
    <mergeCell ref="A2:D2"/>
    <mergeCell ref="E2:I2"/>
    <mergeCell ref="A19:D19"/>
    <mergeCell ref="A21:L21"/>
    <mergeCell ref="A23:L23"/>
    <mergeCell ref="A24:L24"/>
    <mergeCell ref="A26:L26"/>
    <mergeCell ref="A27:L27"/>
    <mergeCell ref="A28:L28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zoomScaleNormal="100" workbookViewId="0">
      <selection activeCell="G14" sqref="G14"/>
    </sheetView>
  </sheetViews>
  <sheetFormatPr baseColWidth="10" defaultRowHeight="15" x14ac:dyDescent="0.25"/>
  <cols>
    <col min="1" max="1" width="3" customWidth="1"/>
    <col min="2" max="2" width="27.140625" customWidth="1"/>
    <col min="3" max="3" width="7.5703125" customWidth="1"/>
    <col min="4" max="4" width="18.28515625" customWidth="1"/>
    <col min="5" max="5" width="10.28515625" customWidth="1"/>
    <col min="6" max="6" width="9.28515625" customWidth="1"/>
    <col min="7" max="7" width="10.42578125" customWidth="1"/>
    <col min="8" max="8" width="11.5703125" customWidth="1"/>
    <col min="9" max="9" width="8.7109375" customWidth="1"/>
    <col min="10" max="10" width="14.42578125" customWidth="1"/>
    <col min="11" max="11" width="8.85546875" customWidth="1"/>
    <col min="12" max="12" width="12.28515625" customWidth="1"/>
  </cols>
  <sheetData>
    <row r="1" spans="1:14" ht="20.25" customHeight="1" x14ac:dyDescent="0.25">
      <c r="A1" s="232" t="s">
        <v>171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</row>
    <row r="2" spans="1:14" ht="18.75" x14ac:dyDescent="0.3">
      <c r="A2" s="236" t="s">
        <v>11</v>
      </c>
      <c r="B2" s="236"/>
      <c r="C2" s="236"/>
      <c r="D2" s="236"/>
      <c r="E2" s="233" t="s">
        <v>54</v>
      </c>
      <c r="F2" s="233"/>
      <c r="G2" s="233"/>
      <c r="H2" s="233"/>
      <c r="I2" s="233"/>
      <c r="J2" s="105"/>
      <c r="K2" s="105" t="s">
        <v>12</v>
      </c>
      <c r="L2" s="105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106" t="s">
        <v>58</v>
      </c>
      <c r="L3" s="106"/>
    </row>
    <row r="4" spans="1:14" ht="18.75" x14ac:dyDescent="0.3">
      <c r="A4" s="4" t="s">
        <v>15</v>
      </c>
      <c r="D4" s="105" t="s">
        <v>17</v>
      </c>
      <c r="E4" s="105"/>
      <c r="F4" s="105"/>
      <c r="G4" s="105"/>
      <c r="H4" s="105" t="s">
        <v>16</v>
      </c>
      <c r="I4" s="105"/>
      <c r="J4" s="105"/>
      <c r="K4" s="104" t="s">
        <v>46</v>
      </c>
      <c r="L4" s="104"/>
      <c r="M4" s="104"/>
    </row>
    <row r="5" spans="1:14" x14ac:dyDescent="0.25">
      <c r="K5" s="108" t="s">
        <v>47</v>
      </c>
      <c r="L5" s="108"/>
      <c r="M5" s="108"/>
    </row>
    <row r="6" spans="1:14" x14ac:dyDescent="0.25">
      <c r="K6" s="107"/>
      <c r="L6" s="107"/>
      <c r="M6" s="108"/>
    </row>
    <row r="7" spans="1:14" ht="12.75" customHeight="1" x14ac:dyDescent="0.25">
      <c r="A7" s="6" t="s">
        <v>0</v>
      </c>
      <c r="B7" s="2" t="s">
        <v>1</v>
      </c>
      <c r="C7" s="2" t="s">
        <v>10</v>
      </c>
      <c r="D7" s="2" t="s">
        <v>9</v>
      </c>
      <c r="E7" s="2" t="s">
        <v>2</v>
      </c>
      <c r="F7" s="2" t="s">
        <v>98</v>
      </c>
      <c r="G7" s="2" t="s">
        <v>3</v>
      </c>
      <c r="H7" s="15" t="s">
        <v>8</v>
      </c>
      <c r="I7" s="2" t="s">
        <v>5</v>
      </c>
      <c r="J7" s="14" t="s">
        <v>4</v>
      </c>
      <c r="K7" s="2" t="s">
        <v>7</v>
      </c>
      <c r="L7" s="14" t="s">
        <v>48</v>
      </c>
      <c r="M7" s="17"/>
    </row>
    <row r="8" spans="1:14" ht="14.25" customHeight="1" x14ac:dyDescent="0.25">
      <c r="A8" s="1">
        <v>1</v>
      </c>
      <c r="B8" s="20" t="s">
        <v>56</v>
      </c>
      <c r="C8" s="11" t="s">
        <v>28</v>
      </c>
      <c r="D8" s="19" t="s">
        <v>57</v>
      </c>
      <c r="E8" s="56">
        <v>35000</v>
      </c>
      <c r="F8" s="56">
        <v>3500</v>
      </c>
      <c r="G8" s="56"/>
      <c r="H8" s="56">
        <v>35000</v>
      </c>
      <c r="I8" s="56"/>
      <c r="J8" s="56">
        <f>SUM(H8:I8)</f>
        <v>35000</v>
      </c>
      <c r="K8" s="84" t="s">
        <v>175</v>
      </c>
      <c r="L8" s="113" t="s">
        <v>129</v>
      </c>
      <c r="N8" s="82"/>
    </row>
    <row r="9" spans="1:14" ht="14.25" customHeight="1" x14ac:dyDescent="0.25">
      <c r="A9" s="1">
        <v>2</v>
      </c>
      <c r="B9" s="20" t="s">
        <v>100</v>
      </c>
      <c r="C9" s="11" t="s">
        <v>31</v>
      </c>
      <c r="D9" s="19" t="s">
        <v>101</v>
      </c>
      <c r="E9" s="56">
        <v>35000</v>
      </c>
      <c r="F9" s="56">
        <v>35000</v>
      </c>
      <c r="G9" s="56">
        <v>203000</v>
      </c>
      <c r="H9" s="56"/>
      <c r="I9" s="56">
        <v>35000</v>
      </c>
      <c r="J9" s="56">
        <f>SUM(I9)</f>
        <v>35000</v>
      </c>
      <c r="K9" s="62"/>
      <c r="L9" s="113" t="s">
        <v>173</v>
      </c>
    </row>
    <row r="10" spans="1:14" ht="17.25" customHeight="1" x14ac:dyDescent="0.25">
      <c r="A10" s="1">
        <v>3</v>
      </c>
      <c r="B10" s="20" t="s">
        <v>130</v>
      </c>
      <c r="C10" s="11" t="s">
        <v>78</v>
      </c>
      <c r="D10" s="19" t="s">
        <v>131</v>
      </c>
      <c r="E10" s="56">
        <v>70000</v>
      </c>
      <c r="F10" s="56"/>
      <c r="G10" s="56"/>
      <c r="H10" s="56">
        <v>70000</v>
      </c>
      <c r="I10" s="56"/>
      <c r="J10" s="56">
        <f>SUM(H10:I10)</f>
        <v>70000</v>
      </c>
      <c r="K10" s="115">
        <v>43508</v>
      </c>
      <c r="L10" s="113" t="s">
        <v>129</v>
      </c>
      <c r="N10" s="82"/>
    </row>
    <row r="11" spans="1:14" ht="17.25" customHeight="1" x14ac:dyDescent="0.25">
      <c r="A11" s="1">
        <v>4</v>
      </c>
      <c r="B11" s="20"/>
      <c r="C11" s="11" t="s">
        <v>43</v>
      </c>
      <c r="D11" s="8"/>
      <c r="E11" s="56">
        <v>120000</v>
      </c>
      <c r="F11" s="56"/>
      <c r="G11" s="56"/>
      <c r="H11" s="56"/>
      <c r="I11" s="56"/>
      <c r="J11" s="56"/>
      <c r="K11" s="62"/>
      <c r="L11" s="57"/>
    </row>
    <row r="12" spans="1:14" ht="20.25" customHeight="1" x14ac:dyDescent="0.25">
      <c r="A12" s="1">
        <v>5</v>
      </c>
      <c r="B12" s="20" t="s">
        <v>133</v>
      </c>
      <c r="C12" s="11" t="s">
        <v>19</v>
      </c>
      <c r="D12" s="19" t="s">
        <v>134</v>
      </c>
      <c r="E12" s="56">
        <v>30000</v>
      </c>
      <c r="F12" s="56">
        <v>18000</v>
      </c>
      <c r="G12" s="56">
        <v>58000</v>
      </c>
      <c r="H12" s="56">
        <v>30000</v>
      </c>
      <c r="I12" s="56">
        <v>10000</v>
      </c>
      <c r="J12" s="56">
        <f>SUM(H12:I12)</f>
        <v>40000</v>
      </c>
      <c r="K12" s="62" t="s">
        <v>176</v>
      </c>
      <c r="L12" s="57" t="s">
        <v>167</v>
      </c>
    </row>
    <row r="13" spans="1:14" ht="18" customHeight="1" x14ac:dyDescent="0.25">
      <c r="A13" s="1">
        <v>6</v>
      </c>
      <c r="B13" s="20" t="s">
        <v>135</v>
      </c>
      <c r="C13" s="11" t="s">
        <v>35</v>
      </c>
      <c r="D13" s="19" t="s">
        <v>136</v>
      </c>
      <c r="E13" s="56">
        <v>40000</v>
      </c>
      <c r="F13" s="56">
        <v>8000</v>
      </c>
      <c r="G13" s="56">
        <v>48000</v>
      </c>
      <c r="H13" s="56">
        <v>40000</v>
      </c>
      <c r="I13" s="56"/>
      <c r="J13" s="56">
        <f>SUM(H13:I13)</f>
        <v>40000</v>
      </c>
      <c r="K13" s="62" t="s">
        <v>177</v>
      </c>
      <c r="L13" s="113" t="s">
        <v>129</v>
      </c>
    </row>
    <row r="14" spans="1:14" ht="13.5" customHeight="1" x14ac:dyDescent="0.25">
      <c r="A14" s="1">
        <v>7</v>
      </c>
      <c r="B14" s="90" t="s">
        <v>140</v>
      </c>
      <c r="C14" s="11" t="s">
        <v>124</v>
      </c>
      <c r="D14" s="8" t="s">
        <v>142</v>
      </c>
      <c r="E14" s="56">
        <v>50000</v>
      </c>
      <c r="F14" s="56">
        <v>5000</v>
      </c>
      <c r="G14" s="56">
        <v>55000</v>
      </c>
      <c r="H14" s="56"/>
      <c r="I14" s="56">
        <v>50000</v>
      </c>
      <c r="J14" s="56">
        <f>SUM(I14)</f>
        <v>50000</v>
      </c>
      <c r="K14" s="62"/>
      <c r="L14" s="113" t="s">
        <v>174</v>
      </c>
    </row>
    <row r="15" spans="1:14" ht="15.75" x14ac:dyDescent="0.25">
      <c r="A15" s="1"/>
      <c r="B15" s="91"/>
      <c r="C15" s="11" t="s">
        <v>80</v>
      </c>
      <c r="D15" s="19"/>
      <c r="E15" s="56">
        <v>50000</v>
      </c>
      <c r="F15" s="56"/>
      <c r="G15" s="56"/>
      <c r="H15" s="56"/>
      <c r="I15" s="56"/>
      <c r="J15" s="56"/>
      <c r="K15" s="62"/>
      <c r="L15" s="57"/>
    </row>
    <row r="16" spans="1:14" ht="15.75" x14ac:dyDescent="0.25">
      <c r="A16" s="1">
        <v>8</v>
      </c>
      <c r="B16" s="91" t="s">
        <v>141</v>
      </c>
      <c r="C16" s="11" t="s">
        <v>39</v>
      </c>
      <c r="D16" s="8" t="s">
        <v>143</v>
      </c>
      <c r="E16" s="56">
        <v>50000</v>
      </c>
      <c r="F16" s="56">
        <v>5000</v>
      </c>
      <c r="G16" s="56">
        <v>55000</v>
      </c>
      <c r="H16" s="56">
        <v>50000</v>
      </c>
      <c r="I16" s="56">
        <v>50000</v>
      </c>
      <c r="J16" s="56">
        <f>SUM(H16:I16)</f>
        <v>100000</v>
      </c>
      <c r="K16" s="84" t="s">
        <v>168</v>
      </c>
      <c r="L16" s="114" t="s">
        <v>167</v>
      </c>
    </row>
    <row r="17" spans="1:12" ht="18" customHeight="1" x14ac:dyDescent="0.25">
      <c r="A17" s="1"/>
      <c r="B17" s="16"/>
      <c r="C17" s="11" t="s">
        <v>40</v>
      </c>
      <c r="D17" s="19"/>
      <c r="E17" s="56">
        <v>50000</v>
      </c>
      <c r="F17" s="56"/>
      <c r="G17" s="56"/>
      <c r="H17" s="56"/>
      <c r="I17" s="56"/>
      <c r="J17" s="56"/>
      <c r="K17" s="62"/>
      <c r="L17" s="57"/>
    </row>
    <row r="18" spans="1:12" ht="15.75" x14ac:dyDescent="0.25">
      <c r="A18" s="92">
        <v>9</v>
      </c>
      <c r="B18" s="93" t="s">
        <v>146</v>
      </c>
      <c r="C18" s="92" t="s">
        <v>41</v>
      </c>
      <c r="D18" s="94"/>
      <c r="E18" s="83"/>
      <c r="F18" s="95"/>
      <c r="G18" s="95"/>
      <c r="H18" s="83"/>
      <c r="I18" s="83"/>
      <c r="J18" s="83"/>
      <c r="K18" s="96"/>
      <c r="L18" s="97"/>
    </row>
    <row r="19" spans="1:12" ht="18" customHeight="1" x14ac:dyDescent="0.3">
      <c r="A19" s="237" t="s">
        <v>6</v>
      </c>
      <c r="B19" s="238"/>
      <c r="C19" s="238"/>
      <c r="D19" s="239"/>
      <c r="E19" s="81">
        <f>SUM(E8:E18)</f>
        <v>530000</v>
      </c>
      <c r="F19" s="81">
        <f t="shared" ref="F19:G19" si="0">SUM(F8:F18)</f>
        <v>74500</v>
      </c>
      <c r="G19" s="81">
        <f t="shared" si="0"/>
        <v>419000</v>
      </c>
      <c r="H19" s="81">
        <f>SUM(H8:H18)</f>
        <v>225000</v>
      </c>
      <c r="I19" s="81">
        <f>SUM(I8:I18)</f>
        <v>145000</v>
      </c>
      <c r="J19" s="81">
        <f>SUM(J8:J18)</f>
        <v>370000</v>
      </c>
      <c r="K19" s="110" t="s">
        <v>178</v>
      </c>
      <c r="L19" s="79"/>
    </row>
    <row r="20" spans="1:12" ht="5.25" customHeight="1" x14ac:dyDescent="0.25"/>
    <row r="21" spans="1:12" x14ac:dyDescent="0.25">
      <c r="A21" s="234" t="s">
        <v>158</v>
      </c>
      <c r="B21" s="235"/>
      <c r="C21" s="235"/>
      <c r="D21" s="235"/>
      <c r="E21" s="235"/>
      <c r="F21" s="235"/>
      <c r="G21" s="235"/>
      <c r="H21" s="235"/>
      <c r="I21" s="235"/>
      <c r="J21" s="235"/>
      <c r="K21" s="235"/>
      <c r="L21" s="235"/>
    </row>
    <row r="22" spans="1:12" ht="6.75" customHeight="1" x14ac:dyDescent="0.25"/>
    <row r="23" spans="1:12" x14ac:dyDescent="0.25">
      <c r="A23" s="234" t="s">
        <v>145</v>
      </c>
      <c r="B23" s="235"/>
      <c r="C23" s="235"/>
      <c r="D23" s="235"/>
      <c r="E23" s="235"/>
      <c r="F23" s="235"/>
      <c r="G23" s="235"/>
      <c r="H23" s="235"/>
      <c r="I23" s="235"/>
      <c r="J23" s="235"/>
      <c r="K23" s="235"/>
      <c r="L23" s="235"/>
    </row>
    <row r="24" spans="1:12" x14ac:dyDescent="0.25">
      <c r="A24" s="230" t="s">
        <v>159</v>
      </c>
      <c r="B24" s="230"/>
      <c r="C24" s="230"/>
      <c r="D24" s="230"/>
      <c r="E24" s="230"/>
      <c r="F24" s="230"/>
      <c r="G24" s="230"/>
      <c r="H24" s="230"/>
      <c r="I24" s="230"/>
      <c r="J24" s="230"/>
      <c r="K24" s="230"/>
      <c r="L24" s="230"/>
    </row>
    <row r="25" spans="1:12" ht="9" customHeight="1" x14ac:dyDescent="0.25"/>
    <row r="26" spans="1:12" x14ac:dyDescent="0.25">
      <c r="A26" s="230" t="s">
        <v>157</v>
      </c>
      <c r="B26" s="230"/>
      <c r="C26" s="230"/>
      <c r="D26" s="230"/>
      <c r="E26" s="230"/>
      <c r="F26" s="230"/>
      <c r="G26" s="230"/>
      <c r="H26" s="230"/>
      <c r="I26" s="230"/>
      <c r="J26" s="230"/>
      <c r="K26" s="230"/>
      <c r="L26" s="230"/>
    </row>
    <row r="27" spans="1:12" x14ac:dyDescent="0.25">
      <c r="A27" s="230" t="s">
        <v>161</v>
      </c>
      <c r="B27" s="230"/>
      <c r="C27" s="230"/>
      <c r="D27" s="230"/>
      <c r="E27" s="230"/>
      <c r="F27" s="230"/>
      <c r="G27" s="230"/>
      <c r="H27" s="230"/>
      <c r="I27" s="230"/>
      <c r="J27" s="230"/>
      <c r="K27" s="230"/>
      <c r="L27" s="230"/>
    </row>
    <row r="28" spans="1:12" x14ac:dyDescent="0.25">
      <c r="A28" s="230" t="s">
        <v>160</v>
      </c>
      <c r="B28" s="230"/>
      <c r="C28" s="230"/>
      <c r="D28" s="230"/>
      <c r="E28" s="230"/>
      <c r="F28" s="230"/>
      <c r="G28" s="230"/>
      <c r="H28" s="230"/>
      <c r="I28" s="230"/>
      <c r="J28" s="230"/>
      <c r="K28" s="230"/>
      <c r="L28" s="230"/>
    </row>
    <row r="29" spans="1:12" x14ac:dyDescent="0.25">
      <c r="A29" s="236" t="s">
        <v>162</v>
      </c>
      <c r="B29" s="236"/>
      <c r="C29" s="236"/>
      <c r="D29" s="236"/>
      <c r="E29" s="236"/>
      <c r="F29" s="236"/>
      <c r="G29" s="236"/>
      <c r="H29" s="236"/>
      <c r="I29" s="236"/>
      <c r="J29" s="236"/>
      <c r="K29" s="236"/>
      <c r="L29" s="236"/>
    </row>
  </sheetData>
  <mergeCells count="11">
    <mergeCell ref="A23:L23"/>
    <mergeCell ref="A1:L1"/>
    <mergeCell ref="A2:D2"/>
    <mergeCell ref="E2:I2"/>
    <mergeCell ref="A19:D19"/>
    <mergeCell ref="A21:L21"/>
    <mergeCell ref="A24:L24"/>
    <mergeCell ref="A26:L26"/>
    <mergeCell ref="A27:L27"/>
    <mergeCell ref="A28:L28"/>
    <mergeCell ref="A29:L2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G14" sqref="G14"/>
    </sheetView>
  </sheetViews>
  <sheetFormatPr baseColWidth="10" defaultRowHeight="15" x14ac:dyDescent="0.25"/>
  <cols>
    <col min="1" max="1" width="3" customWidth="1"/>
    <col min="2" max="2" width="27.140625" customWidth="1"/>
    <col min="3" max="3" width="7.5703125" customWidth="1"/>
    <col min="4" max="4" width="18.28515625" customWidth="1"/>
    <col min="5" max="5" width="10.28515625" customWidth="1"/>
    <col min="6" max="6" width="9.28515625" customWidth="1"/>
    <col min="7" max="7" width="10.42578125" customWidth="1"/>
    <col min="8" max="8" width="11.5703125" customWidth="1"/>
    <col min="9" max="9" width="8.7109375" customWidth="1"/>
    <col min="10" max="10" width="14.42578125" customWidth="1"/>
    <col min="11" max="11" width="8.85546875" customWidth="1"/>
    <col min="12" max="12" width="12.28515625" customWidth="1"/>
  </cols>
  <sheetData>
    <row r="1" spans="1:14" ht="20.25" customHeight="1" x14ac:dyDescent="0.25">
      <c r="A1" s="232" t="s">
        <v>179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</row>
    <row r="2" spans="1:14" ht="18.75" x14ac:dyDescent="0.3">
      <c r="A2" s="236" t="s">
        <v>11</v>
      </c>
      <c r="B2" s="236"/>
      <c r="C2" s="236"/>
      <c r="D2" s="236"/>
      <c r="E2" s="233" t="s">
        <v>54</v>
      </c>
      <c r="F2" s="233"/>
      <c r="G2" s="233"/>
      <c r="H2" s="233"/>
      <c r="I2" s="233"/>
      <c r="J2" s="112"/>
      <c r="K2" s="112" t="s">
        <v>12</v>
      </c>
      <c r="L2" s="112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106" t="s">
        <v>58</v>
      </c>
      <c r="L3" s="106"/>
    </row>
    <row r="4" spans="1:14" ht="18.75" x14ac:dyDescent="0.3">
      <c r="A4" s="4" t="s">
        <v>15</v>
      </c>
      <c r="D4" s="112" t="s">
        <v>17</v>
      </c>
      <c r="E4" s="112"/>
      <c r="F4" s="112"/>
      <c r="G4" s="112"/>
      <c r="H4" s="112" t="s">
        <v>16</v>
      </c>
      <c r="I4" s="112"/>
      <c r="J4" s="112"/>
      <c r="K4" s="111" t="s">
        <v>46</v>
      </c>
      <c r="L4" s="111"/>
      <c r="M4" s="111"/>
    </row>
    <row r="5" spans="1:14" x14ac:dyDescent="0.25">
      <c r="K5" s="108" t="s">
        <v>47</v>
      </c>
      <c r="L5" s="108"/>
      <c r="M5" s="108"/>
    </row>
    <row r="6" spans="1:14" x14ac:dyDescent="0.25">
      <c r="K6" s="107"/>
      <c r="L6" s="107"/>
      <c r="M6" s="108"/>
    </row>
    <row r="7" spans="1:14" ht="12.75" customHeight="1" x14ac:dyDescent="0.25">
      <c r="A7" s="6" t="s">
        <v>0</v>
      </c>
      <c r="B7" s="2" t="s">
        <v>1</v>
      </c>
      <c r="C7" s="2" t="s">
        <v>10</v>
      </c>
      <c r="D7" s="2" t="s">
        <v>9</v>
      </c>
      <c r="E7" s="2" t="s">
        <v>2</v>
      </c>
      <c r="F7" s="2" t="s">
        <v>98</v>
      </c>
      <c r="G7" s="2" t="s">
        <v>3</v>
      </c>
      <c r="H7" s="15" t="s">
        <v>8</v>
      </c>
      <c r="I7" s="2" t="s">
        <v>5</v>
      </c>
      <c r="J7" s="14" t="s">
        <v>4</v>
      </c>
      <c r="K7" s="2" t="s">
        <v>7</v>
      </c>
      <c r="L7" s="14" t="s">
        <v>48</v>
      </c>
      <c r="M7" s="17"/>
    </row>
    <row r="8" spans="1:14" ht="14.25" customHeight="1" x14ac:dyDescent="0.25">
      <c r="A8" s="1">
        <v>1</v>
      </c>
      <c r="B8" s="20" t="s">
        <v>56</v>
      </c>
      <c r="C8" s="11" t="s">
        <v>28</v>
      </c>
      <c r="D8" s="19" t="s">
        <v>57</v>
      </c>
      <c r="E8" s="56">
        <v>35000</v>
      </c>
      <c r="F8" s="56">
        <v>3500</v>
      </c>
      <c r="G8" s="56"/>
      <c r="H8" s="56">
        <v>35000</v>
      </c>
      <c r="I8" s="56"/>
      <c r="J8" s="56">
        <f>SUM(H8:I8)</f>
        <v>35000</v>
      </c>
      <c r="K8" s="84" t="s">
        <v>180</v>
      </c>
      <c r="L8" s="113" t="s">
        <v>129</v>
      </c>
      <c r="N8" s="82"/>
    </row>
    <row r="9" spans="1:14" ht="14.25" customHeight="1" x14ac:dyDescent="0.25">
      <c r="A9" s="1">
        <v>2</v>
      </c>
      <c r="B9" s="20" t="s">
        <v>100</v>
      </c>
      <c r="C9" s="11" t="s">
        <v>31</v>
      </c>
      <c r="D9" s="19" t="s">
        <v>101</v>
      </c>
      <c r="E9" s="56">
        <v>35000</v>
      </c>
      <c r="F9" s="56">
        <v>38500</v>
      </c>
      <c r="G9" s="56">
        <v>206500</v>
      </c>
      <c r="H9" s="56"/>
      <c r="I9" s="56"/>
      <c r="J9" s="56"/>
      <c r="K9" s="62"/>
      <c r="L9" s="113"/>
    </row>
    <row r="10" spans="1:14" ht="17.25" customHeight="1" x14ac:dyDescent="0.25">
      <c r="A10" s="1">
        <v>3</v>
      </c>
      <c r="B10" s="20" t="s">
        <v>130</v>
      </c>
      <c r="C10" s="11" t="s">
        <v>78</v>
      </c>
      <c r="D10" s="19" t="s">
        <v>131</v>
      </c>
      <c r="E10" s="56">
        <v>70000</v>
      </c>
      <c r="F10" s="56">
        <v>7000</v>
      </c>
      <c r="G10" s="56"/>
      <c r="H10" s="56">
        <v>70000</v>
      </c>
      <c r="I10" s="56"/>
      <c r="J10" s="56">
        <f>SUM(H10:I10)</f>
        <v>70000</v>
      </c>
      <c r="K10" s="115">
        <v>43528</v>
      </c>
      <c r="L10" s="113" t="s">
        <v>129</v>
      </c>
      <c r="N10" s="82"/>
    </row>
    <row r="11" spans="1:14" ht="17.25" customHeight="1" x14ac:dyDescent="0.25">
      <c r="A11" s="1">
        <v>4</v>
      </c>
      <c r="B11" s="20"/>
      <c r="C11" s="11" t="s">
        <v>43</v>
      </c>
      <c r="D11" s="8"/>
      <c r="E11" s="56">
        <v>120000</v>
      </c>
      <c r="F11" s="56"/>
      <c r="G11" s="56"/>
      <c r="H11" s="56"/>
      <c r="I11" s="56"/>
      <c r="J11" s="56"/>
      <c r="K11" s="62"/>
      <c r="L11" s="57"/>
    </row>
    <row r="12" spans="1:14" ht="20.25" customHeight="1" x14ac:dyDescent="0.25">
      <c r="A12" s="1">
        <v>5</v>
      </c>
      <c r="B12" s="20" t="s">
        <v>133</v>
      </c>
      <c r="C12" s="11" t="s">
        <v>19</v>
      </c>
      <c r="D12" s="19" t="s">
        <v>134</v>
      </c>
      <c r="E12" s="56">
        <v>30000</v>
      </c>
      <c r="F12" s="56">
        <v>21000</v>
      </c>
      <c r="G12" s="56">
        <v>61000</v>
      </c>
      <c r="H12" s="56">
        <v>30000</v>
      </c>
      <c r="I12" s="56"/>
      <c r="J12" s="56">
        <f>SUM(H12:I12)</f>
        <v>30000</v>
      </c>
      <c r="K12" s="62" t="s">
        <v>181</v>
      </c>
      <c r="L12" s="57" t="s">
        <v>182</v>
      </c>
    </row>
    <row r="13" spans="1:14" ht="18" customHeight="1" x14ac:dyDescent="0.25">
      <c r="A13" s="1">
        <v>6</v>
      </c>
      <c r="B13" s="20" t="s">
        <v>135</v>
      </c>
      <c r="C13" s="11" t="s">
        <v>35</v>
      </c>
      <c r="D13" s="19" t="s">
        <v>136</v>
      </c>
      <c r="E13" s="56">
        <v>40000</v>
      </c>
      <c r="F13" s="56">
        <v>12000</v>
      </c>
      <c r="G13" s="56">
        <v>52000</v>
      </c>
      <c r="H13" s="56">
        <v>40000</v>
      </c>
      <c r="I13" s="56"/>
      <c r="J13" s="56">
        <f>SUM(H13:I13)</f>
        <v>40000</v>
      </c>
      <c r="K13" s="62" t="s">
        <v>183</v>
      </c>
      <c r="L13" s="113" t="s">
        <v>129</v>
      </c>
    </row>
    <row r="14" spans="1:14" ht="13.5" customHeight="1" x14ac:dyDescent="0.25">
      <c r="A14" s="1">
        <v>7</v>
      </c>
      <c r="B14" s="90" t="s">
        <v>140</v>
      </c>
      <c r="C14" s="11" t="s">
        <v>124</v>
      </c>
      <c r="D14" s="8" t="s">
        <v>142</v>
      </c>
      <c r="E14" s="56">
        <v>50000</v>
      </c>
      <c r="F14" s="56">
        <v>10000</v>
      </c>
      <c r="G14" s="56">
        <v>60000</v>
      </c>
      <c r="H14" s="56"/>
      <c r="I14" s="56"/>
      <c r="J14" s="56"/>
      <c r="K14" s="62"/>
      <c r="L14" s="113"/>
    </row>
    <row r="15" spans="1:14" ht="15.75" x14ac:dyDescent="0.25">
      <c r="A15" s="1"/>
      <c r="B15" s="91"/>
      <c r="C15" s="11" t="s">
        <v>80</v>
      </c>
      <c r="D15" s="19"/>
      <c r="E15" s="56">
        <v>50000</v>
      </c>
      <c r="F15" s="56"/>
      <c r="G15" s="56"/>
      <c r="H15" s="56"/>
      <c r="I15" s="56"/>
      <c r="J15" s="56"/>
      <c r="K15" s="62"/>
      <c r="L15" s="57"/>
    </row>
    <row r="16" spans="1:14" ht="15.75" x14ac:dyDescent="0.25">
      <c r="A16" s="1">
        <v>8</v>
      </c>
      <c r="B16" s="91" t="s">
        <v>141</v>
      </c>
      <c r="C16" s="11" t="s">
        <v>39</v>
      </c>
      <c r="D16" s="8" t="s">
        <v>143</v>
      </c>
      <c r="E16" s="56">
        <v>50000</v>
      </c>
      <c r="F16" s="56">
        <v>5000</v>
      </c>
      <c r="G16" s="56"/>
      <c r="H16" s="56"/>
      <c r="I16" s="56"/>
      <c r="J16" s="56"/>
      <c r="K16" s="84"/>
      <c r="L16" s="114"/>
    </row>
    <row r="17" spans="1:12" ht="18" customHeight="1" x14ac:dyDescent="0.25">
      <c r="A17" s="1"/>
      <c r="B17" s="16"/>
      <c r="C17" s="11" t="s">
        <v>40</v>
      </c>
      <c r="D17" s="19"/>
      <c r="E17" s="56">
        <v>50000</v>
      </c>
      <c r="F17" s="56"/>
      <c r="G17" s="56"/>
      <c r="H17" s="56"/>
      <c r="I17" s="56"/>
      <c r="J17" s="56"/>
      <c r="K17" s="62"/>
      <c r="L17" s="57"/>
    </row>
    <row r="18" spans="1:12" ht="15.75" x14ac:dyDescent="0.25">
      <c r="A18" s="92">
        <v>9</v>
      </c>
      <c r="B18" s="93" t="s">
        <v>146</v>
      </c>
      <c r="C18" s="92" t="s">
        <v>41</v>
      </c>
      <c r="D18" s="94"/>
      <c r="E18" s="83"/>
      <c r="F18" s="95"/>
      <c r="G18" s="95"/>
      <c r="H18" s="83"/>
      <c r="I18" s="83"/>
      <c r="J18" s="83"/>
      <c r="K18" s="96"/>
      <c r="L18" s="97"/>
    </row>
    <row r="19" spans="1:12" ht="18" customHeight="1" x14ac:dyDescent="0.3">
      <c r="A19" s="237" t="s">
        <v>6</v>
      </c>
      <c r="B19" s="238"/>
      <c r="C19" s="238"/>
      <c r="D19" s="239"/>
      <c r="E19" s="81">
        <f>SUM(E8:E18)</f>
        <v>530000</v>
      </c>
      <c r="F19" s="81">
        <f t="shared" ref="F19:G19" si="0">SUM(F8:F18)</f>
        <v>97000</v>
      </c>
      <c r="G19" s="81">
        <f t="shared" si="0"/>
        <v>379500</v>
      </c>
      <c r="H19" s="81">
        <f>SUM(H8:H18)</f>
        <v>175000</v>
      </c>
      <c r="I19" s="81"/>
      <c r="J19" s="81">
        <f>SUM(J8:J18)</f>
        <v>175000</v>
      </c>
      <c r="K19" s="110" t="s">
        <v>185</v>
      </c>
      <c r="L19" s="79"/>
    </row>
    <row r="20" spans="1:12" ht="5.25" customHeight="1" x14ac:dyDescent="0.25"/>
    <row r="21" spans="1:12" x14ac:dyDescent="0.25">
      <c r="A21" s="234"/>
      <c r="B21" s="235"/>
      <c r="C21" s="235"/>
      <c r="D21" s="235"/>
      <c r="E21" s="235"/>
      <c r="F21" s="235"/>
      <c r="G21" s="235"/>
      <c r="H21" s="235"/>
      <c r="I21" s="235"/>
      <c r="J21" s="235"/>
      <c r="K21" s="235"/>
      <c r="L21" s="235"/>
    </row>
    <row r="22" spans="1:12" ht="6.75" customHeight="1" x14ac:dyDescent="0.25"/>
    <row r="23" spans="1:12" x14ac:dyDescent="0.25">
      <c r="A23" s="234"/>
      <c r="B23" s="235"/>
      <c r="C23" s="235"/>
      <c r="D23" s="235"/>
      <c r="E23" s="235"/>
      <c r="F23" s="235"/>
      <c r="G23" s="235"/>
      <c r="H23" s="235"/>
      <c r="I23" s="235"/>
      <c r="J23" s="235"/>
      <c r="K23" s="235"/>
      <c r="L23" s="235"/>
    </row>
    <row r="24" spans="1:12" x14ac:dyDescent="0.25">
      <c r="A24" s="230"/>
      <c r="B24" s="230"/>
      <c r="C24" s="230"/>
      <c r="D24" s="230"/>
      <c r="E24" s="230"/>
      <c r="F24" s="230"/>
      <c r="G24" s="230"/>
      <c r="H24" s="230"/>
      <c r="I24" s="230"/>
      <c r="J24" s="230"/>
      <c r="K24" s="230"/>
      <c r="L24" s="230"/>
    </row>
    <row r="25" spans="1:12" ht="9" customHeight="1" x14ac:dyDescent="0.25"/>
    <row r="26" spans="1:12" x14ac:dyDescent="0.25">
      <c r="A26" s="230"/>
      <c r="B26" s="230"/>
      <c r="C26" s="230"/>
      <c r="D26" s="230"/>
      <c r="E26" s="230"/>
      <c r="F26" s="230"/>
      <c r="G26" s="230"/>
      <c r="H26" s="230"/>
      <c r="I26" s="230"/>
      <c r="J26" s="230"/>
      <c r="K26" s="230"/>
      <c r="L26" s="230"/>
    </row>
    <row r="27" spans="1:12" x14ac:dyDescent="0.25">
      <c r="A27" s="230"/>
      <c r="B27" s="230"/>
      <c r="C27" s="230"/>
      <c r="D27" s="230"/>
      <c r="E27" s="230"/>
      <c r="F27" s="230"/>
      <c r="G27" s="230"/>
      <c r="H27" s="230"/>
      <c r="I27" s="230"/>
      <c r="J27" s="230"/>
      <c r="K27" s="230"/>
      <c r="L27" s="230"/>
    </row>
    <row r="28" spans="1:12" x14ac:dyDescent="0.25">
      <c r="A28" s="230"/>
      <c r="B28" s="230"/>
      <c r="C28" s="230"/>
      <c r="D28" s="230"/>
      <c r="E28" s="230"/>
      <c r="F28" s="230"/>
      <c r="G28" s="230"/>
      <c r="H28" s="230"/>
      <c r="I28" s="230"/>
      <c r="J28" s="230"/>
      <c r="K28" s="230"/>
      <c r="L28" s="230"/>
    </row>
    <row r="29" spans="1:12" x14ac:dyDescent="0.25">
      <c r="A29" s="242"/>
      <c r="B29" s="242"/>
      <c r="C29" s="242"/>
      <c r="D29" s="242"/>
      <c r="E29" s="242"/>
      <c r="F29" s="242"/>
      <c r="G29" s="242"/>
      <c r="H29" s="242"/>
      <c r="I29" s="242"/>
      <c r="J29" s="242"/>
      <c r="K29" s="242"/>
      <c r="L29" s="242"/>
    </row>
  </sheetData>
  <mergeCells count="11">
    <mergeCell ref="A23:L23"/>
    <mergeCell ref="A1:L1"/>
    <mergeCell ref="A2:D2"/>
    <mergeCell ref="E2:I2"/>
    <mergeCell ref="A19:D19"/>
    <mergeCell ref="A21:L21"/>
    <mergeCell ref="A24:L24"/>
    <mergeCell ref="A26:L26"/>
    <mergeCell ref="A27:L27"/>
    <mergeCell ref="A28:L28"/>
    <mergeCell ref="A29:L2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H8" sqref="H8"/>
    </sheetView>
  </sheetViews>
  <sheetFormatPr baseColWidth="10" defaultRowHeight="15" x14ac:dyDescent="0.25"/>
  <cols>
    <col min="1" max="1" width="3" customWidth="1"/>
    <col min="2" max="2" width="27.140625" customWidth="1"/>
    <col min="3" max="3" width="7.5703125" customWidth="1"/>
    <col min="4" max="4" width="18.28515625" customWidth="1"/>
    <col min="5" max="5" width="10.28515625" customWidth="1"/>
    <col min="6" max="6" width="9.28515625" customWidth="1"/>
    <col min="7" max="7" width="10.42578125" customWidth="1"/>
    <col min="8" max="8" width="11.5703125" customWidth="1"/>
    <col min="9" max="9" width="8.7109375" customWidth="1"/>
    <col min="10" max="10" width="14.42578125" customWidth="1"/>
    <col min="11" max="11" width="8.85546875" customWidth="1"/>
    <col min="12" max="12" width="12.28515625" customWidth="1"/>
  </cols>
  <sheetData>
    <row r="1" spans="1:14" ht="20.25" customHeight="1" x14ac:dyDescent="0.25">
      <c r="A1" s="232" t="s">
        <v>184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</row>
    <row r="2" spans="1:14" ht="18.75" x14ac:dyDescent="0.3">
      <c r="A2" s="236" t="s">
        <v>11</v>
      </c>
      <c r="B2" s="236"/>
      <c r="C2" s="236"/>
      <c r="D2" s="236"/>
      <c r="E2" s="233" t="s">
        <v>54</v>
      </c>
      <c r="F2" s="233"/>
      <c r="G2" s="233"/>
      <c r="H2" s="233"/>
      <c r="I2" s="233"/>
      <c r="J2" s="117"/>
      <c r="K2" s="117" t="s">
        <v>12</v>
      </c>
      <c r="L2" s="117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106" t="s">
        <v>58</v>
      </c>
      <c r="L3" s="106"/>
    </row>
    <row r="4" spans="1:14" ht="18.75" x14ac:dyDescent="0.3">
      <c r="A4" s="4" t="s">
        <v>15</v>
      </c>
      <c r="D4" s="117" t="s">
        <v>17</v>
      </c>
      <c r="E4" s="117"/>
      <c r="F4" s="117"/>
      <c r="G4" s="117"/>
      <c r="H4" s="117" t="s">
        <v>16</v>
      </c>
      <c r="I4" s="117"/>
      <c r="J4" s="117"/>
      <c r="K4" s="116" t="s">
        <v>46</v>
      </c>
      <c r="L4" s="116"/>
      <c r="M4" s="116"/>
    </row>
    <row r="5" spans="1:14" x14ac:dyDescent="0.25">
      <c r="K5" s="108" t="s">
        <v>47</v>
      </c>
      <c r="L5" s="108"/>
      <c r="M5" s="108"/>
    </row>
    <row r="6" spans="1:14" x14ac:dyDescent="0.25">
      <c r="K6" s="107"/>
      <c r="L6" s="107"/>
      <c r="M6" s="108"/>
    </row>
    <row r="7" spans="1:14" ht="12.75" customHeight="1" x14ac:dyDescent="0.25">
      <c r="A7" s="6" t="s">
        <v>0</v>
      </c>
      <c r="B7" s="2" t="s">
        <v>1</v>
      </c>
      <c r="C7" s="2" t="s">
        <v>10</v>
      </c>
      <c r="D7" s="2" t="s">
        <v>9</v>
      </c>
      <c r="E7" s="2" t="s">
        <v>2</v>
      </c>
      <c r="F7" s="2" t="s">
        <v>98</v>
      </c>
      <c r="G7" s="2" t="s">
        <v>3</v>
      </c>
      <c r="H7" s="15" t="s">
        <v>8</v>
      </c>
      <c r="I7" s="2" t="s">
        <v>5</v>
      </c>
      <c r="J7" s="14" t="s">
        <v>4</v>
      </c>
      <c r="K7" s="2" t="s">
        <v>7</v>
      </c>
      <c r="L7" s="14" t="s">
        <v>48</v>
      </c>
      <c r="M7" s="17"/>
    </row>
    <row r="8" spans="1:14" ht="14.25" customHeight="1" x14ac:dyDescent="0.25">
      <c r="A8" s="1">
        <v>1</v>
      </c>
      <c r="B8" s="20" t="s">
        <v>56</v>
      </c>
      <c r="C8" s="11" t="s">
        <v>28</v>
      </c>
      <c r="D8" s="19" t="s">
        <v>57</v>
      </c>
      <c r="E8" s="56">
        <v>35000</v>
      </c>
      <c r="F8" s="56">
        <v>3500</v>
      </c>
      <c r="G8" s="56"/>
      <c r="H8" s="56">
        <v>35000</v>
      </c>
      <c r="I8" s="56"/>
      <c r="J8" s="56">
        <f>SUM(H8:I8)</f>
        <v>35000</v>
      </c>
      <c r="K8" s="84" t="s">
        <v>191</v>
      </c>
      <c r="L8" s="113" t="s">
        <v>129</v>
      </c>
      <c r="N8" s="82"/>
    </row>
    <row r="9" spans="1:14" ht="14.25" customHeight="1" x14ac:dyDescent="0.25">
      <c r="A9" s="1">
        <v>2</v>
      </c>
      <c r="B9" s="20" t="s">
        <v>100</v>
      </c>
      <c r="C9" s="11" t="s">
        <v>31</v>
      </c>
      <c r="D9" s="19" t="s">
        <v>101</v>
      </c>
      <c r="E9" s="56">
        <v>35000</v>
      </c>
      <c r="F9" s="56">
        <v>42000</v>
      </c>
      <c r="G9" s="56">
        <v>245000</v>
      </c>
      <c r="H9" s="56">
        <v>35000</v>
      </c>
      <c r="I9" s="56">
        <v>15000</v>
      </c>
      <c r="J9" s="56">
        <f>SUM(H9:I9)</f>
        <v>50000</v>
      </c>
      <c r="K9" s="62" t="s">
        <v>192</v>
      </c>
      <c r="L9" s="113" t="s">
        <v>96</v>
      </c>
    </row>
    <row r="10" spans="1:14" ht="17.25" customHeight="1" x14ac:dyDescent="0.25">
      <c r="A10" s="1">
        <v>3</v>
      </c>
      <c r="B10" s="20" t="s">
        <v>130</v>
      </c>
      <c r="C10" s="11" t="s">
        <v>78</v>
      </c>
      <c r="D10" s="19" t="s">
        <v>131</v>
      </c>
      <c r="E10" s="56">
        <v>70000</v>
      </c>
      <c r="F10" s="56">
        <v>7000</v>
      </c>
      <c r="G10" s="56"/>
      <c r="H10" s="56">
        <v>70000</v>
      </c>
      <c r="I10" s="56"/>
      <c r="J10" s="56">
        <f>SUM(H10:I10)</f>
        <v>70000</v>
      </c>
      <c r="K10" s="115">
        <v>43566</v>
      </c>
      <c r="L10" s="113" t="s">
        <v>129</v>
      </c>
      <c r="N10" s="82"/>
    </row>
    <row r="11" spans="1:14" ht="17.25" customHeight="1" x14ac:dyDescent="0.25">
      <c r="A11" s="1">
        <v>4</v>
      </c>
      <c r="B11" s="20"/>
      <c r="C11" s="11" t="s">
        <v>43</v>
      </c>
      <c r="D11" s="8"/>
      <c r="E11" s="56">
        <v>120000</v>
      </c>
      <c r="F11" s="56"/>
      <c r="G11" s="56"/>
      <c r="H11" s="56"/>
      <c r="I11" s="56"/>
      <c r="J11" s="56"/>
      <c r="K11" s="62"/>
      <c r="L11" s="57"/>
    </row>
    <row r="12" spans="1:14" ht="20.25" customHeight="1" x14ac:dyDescent="0.25">
      <c r="A12" s="1">
        <v>5</v>
      </c>
      <c r="B12" s="20" t="s">
        <v>133</v>
      </c>
      <c r="C12" s="11" t="s">
        <v>19</v>
      </c>
      <c r="D12" s="19" t="s">
        <v>134</v>
      </c>
      <c r="E12" s="56">
        <v>30000</v>
      </c>
      <c r="F12" s="56">
        <v>24000</v>
      </c>
      <c r="G12" s="56"/>
      <c r="H12" s="56">
        <v>30000</v>
      </c>
      <c r="I12" s="56"/>
      <c r="J12" s="56">
        <f>SUM(H12:I12)</f>
        <v>30000</v>
      </c>
      <c r="K12" s="62" t="s">
        <v>191</v>
      </c>
      <c r="L12" s="57" t="s">
        <v>167</v>
      </c>
    </row>
    <row r="13" spans="1:14" ht="18" customHeight="1" x14ac:dyDescent="0.25">
      <c r="A13" s="1">
        <v>6</v>
      </c>
      <c r="B13" s="20" t="s">
        <v>135</v>
      </c>
      <c r="C13" s="11" t="s">
        <v>35</v>
      </c>
      <c r="D13" s="19" t="s">
        <v>136</v>
      </c>
      <c r="E13" s="56">
        <v>40000</v>
      </c>
      <c r="F13" s="56">
        <v>16000</v>
      </c>
      <c r="G13" s="56">
        <v>56000</v>
      </c>
      <c r="H13" s="56">
        <v>40000</v>
      </c>
      <c r="I13" s="56"/>
      <c r="J13" s="56">
        <f>SUM(H13:I13)</f>
        <v>40000</v>
      </c>
      <c r="K13" s="62" t="s">
        <v>191</v>
      </c>
      <c r="L13" s="113" t="s">
        <v>129</v>
      </c>
    </row>
    <row r="14" spans="1:14" ht="13.5" customHeight="1" x14ac:dyDescent="0.25">
      <c r="A14" s="1">
        <v>7</v>
      </c>
      <c r="B14" s="90" t="s">
        <v>140</v>
      </c>
      <c r="C14" s="11" t="s">
        <v>124</v>
      </c>
      <c r="D14" s="8" t="s">
        <v>142</v>
      </c>
      <c r="E14" s="56">
        <v>50000</v>
      </c>
      <c r="F14" s="56">
        <v>15000</v>
      </c>
      <c r="G14" s="56">
        <v>115000</v>
      </c>
      <c r="H14" s="56"/>
      <c r="I14" s="56">
        <v>50000</v>
      </c>
      <c r="J14" s="56">
        <f>SUM(H14:I14)</f>
        <v>50000</v>
      </c>
      <c r="K14" s="62"/>
      <c r="L14" s="113" t="s">
        <v>186</v>
      </c>
    </row>
    <row r="15" spans="1:14" ht="15.75" x14ac:dyDescent="0.25">
      <c r="A15" s="1"/>
      <c r="B15" s="91"/>
      <c r="C15" s="11" t="s">
        <v>80</v>
      </c>
      <c r="D15" s="19"/>
      <c r="E15" s="56">
        <v>50000</v>
      </c>
      <c r="F15" s="56"/>
      <c r="G15" s="56"/>
      <c r="H15" s="56"/>
      <c r="I15" s="56"/>
      <c r="J15" s="56"/>
      <c r="K15" s="62"/>
      <c r="L15" s="57"/>
    </row>
    <row r="16" spans="1:14" ht="15.75" x14ac:dyDescent="0.25">
      <c r="A16" s="1">
        <v>8</v>
      </c>
      <c r="B16" s="91" t="s">
        <v>141</v>
      </c>
      <c r="C16" s="11" t="s">
        <v>39</v>
      </c>
      <c r="D16" s="8" t="s">
        <v>143</v>
      </c>
      <c r="E16" s="56">
        <v>50000</v>
      </c>
      <c r="F16" s="56">
        <v>10000</v>
      </c>
      <c r="G16" s="56">
        <v>60000</v>
      </c>
      <c r="H16" s="56"/>
      <c r="I16" s="56">
        <v>50000</v>
      </c>
      <c r="J16" s="56">
        <f>SUM(H16:I16)</f>
        <v>50000</v>
      </c>
      <c r="K16" s="84"/>
      <c r="L16" s="114" t="s">
        <v>188</v>
      </c>
    </row>
    <row r="17" spans="1:12" ht="18" customHeight="1" x14ac:dyDescent="0.25">
      <c r="A17" s="1"/>
      <c r="B17" s="16"/>
      <c r="C17" s="11" t="s">
        <v>40</v>
      </c>
      <c r="D17" s="19"/>
      <c r="E17" s="56">
        <v>50000</v>
      </c>
      <c r="F17" s="56"/>
      <c r="G17" s="56"/>
      <c r="H17" s="56"/>
      <c r="I17" s="56"/>
      <c r="J17" s="56"/>
      <c r="K17" s="62"/>
      <c r="L17" s="57"/>
    </row>
    <row r="18" spans="1:12" ht="15.75" x14ac:dyDescent="0.25">
      <c r="A18" s="92">
        <v>9</v>
      </c>
      <c r="B18" s="93" t="s">
        <v>146</v>
      </c>
      <c r="C18" s="92" t="s">
        <v>41</v>
      </c>
      <c r="D18" s="94"/>
      <c r="E18" s="83"/>
      <c r="F18" s="95"/>
      <c r="G18" s="95"/>
      <c r="H18" s="83"/>
      <c r="I18" s="83"/>
      <c r="J18" s="83"/>
      <c r="K18" s="96"/>
      <c r="L18" s="97"/>
    </row>
    <row r="19" spans="1:12" ht="18" customHeight="1" x14ac:dyDescent="0.3">
      <c r="A19" s="237" t="s">
        <v>6</v>
      </c>
      <c r="B19" s="238"/>
      <c r="C19" s="238"/>
      <c r="D19" s="239"/>
      <c r="E19" s="81">
        <f>SUM(E8:E18)</f>
        <v>530000</v>
      </c>
      <c r="F19" s="81">
        <f t="shared" ref="F19:G19" si="0">SUM(F8:F18)</f>
        <v>117500</v>
      </c>
      <c r="G19" s="81">
        <f t="shared" si="0"/>
        <v>476000</v>
      </c>
      <c r="H19" s="81">
        <f>SUM(H8:H18)</f>
        <v>210000</v>
      </c>
      <c r="I19" s="81">
        <f>SUM(I8:I18)</f>
        <v>115000</v>
      </c>
      <c r="J19" s="81">
        <f>SUM(J8:J18)</f>
        <v>325000</v>
      </c>
      <c r="K19" s="110"/>
      <c r="L19" s="79"/>
    </row>
    <row r="20" spans="1:12" ht="5.25" customHeight="1" x14ac:dyDescent="0.25"/>
    <row r="21" spans="1:12" x14ac:dyDescent="0.25">
      <c r="A21" s="234"/>
      <c r="B21" s="235"/>
      <c r="C21" s="235"/>
      <c r="D21" s="235"/>
      <c r="E21" s="235"/>
      <c r="F21" s="235"/>
      <c r="G21" s="235"/>
      <c r="H21" s="235"/>
      <c r="I21" s="235"/>
      <c r="J21" s="235"/>
      <c r="K21" s="235"/>
      <c r="L21" s="235"/>
    </row>
    <row r="22" spans="1:12" ht="6.75" customHeight="1" x14ac:dyDescent="0.25"/>
    <row r="23" spans="1:12" x14ac:dyDescent="0.25">
      <c r="A23" s="234" t="s">
        <v>187</v>
      </c>
      <c r="B23" s="235"/>
      <c r="C23" s="235"/>
      <c r="D23" s="235"/>
      <c r="E23" s="235"/>
      <c r="F23" s="235"/>
      <c r="G23" s="235"/>
      <c r="H23" s="235"/>
      <c r="I23" s="235"/>
      <c r="J23" s="235"/>
      <c r="K23" s="235"/>
      <c r="L23" s="235"/>
    </row>
    <row r="24" spans="1:12" x14ac:dyDescent="0.25">
      <c r="A24" s="230"/>
      <c r="B24" s="230"/>
      <c r="C24" s="230"/>
      <c r="D24" s="230"/>
      <c r="E24" s="230"/>
      <c r="F24" s="230"/>
      <c r="G24" s="230"/>
      <c r="H24" s="230"/>
      <c r="I24" s="230"/>
      <c r="J24" s="230"/>
      <c r="K24" s="230"/>
      <c r="L24" s="230"/>
    </row>
    <row r="25" spans="1:12" ht="9" customHeight="1" x14ac:dyDescent="0.25"/>
    <row r="26" spans="1:12" x14ac:dyDescent="0.25">
      <c r="A26" s="243" t="s">
        <v>189</v>
      </c>
      <c r="B26" s="230"/>
      <c r="C26" s="230"/>
      <c r="D26" s="230"/>
      <c r="E26" s="230"/>
      <c r="F26" s="230"/>
      <c r="G26" s="230"/>
      <c r="H26" s="230"/>
      <c r="I26" s="230"/>
      <c r="J26" s="230"/>
      <c r="K26" s="230"/>
      <c r="L26" s="230"/>
    </row>
    <row r="27" spans="1:12" x14ac:dyDescent="0.25">
      <c r="A27" s="230" t="s">
        <v>190</v>
      </c>
      <c r="B27" s="230"/>
      <c r="C27" s="230"/>
      <c r="D27" s="230"/>
      <c r="E27" s="230"/>
      <c r="F27" s="230"/>
      <c r="G27" s="230"/>
      <c r="H27" s="230"/>
      <c r="I27" s="230"/>
      <c r="J27" s="230"/>
      <c r="K27" s="230"/>
      <c r="L27" s="230"/>
    </row>
    <row r="28" spans="1:12" x14ac:dyDescent="0.25">
      <c r="A28" s="230"/>
      <c r="B28" s="230"/>
      <c r="C28" s="230"/>
      <c r="D28" s="230"/>
      <c r="E28" s="230"/>
      <c r="F28" s="230"/>
      <c r="G28" s="230"/>
      <c r="H28" s="230"/>
      <c r="I28" s="230"/>
      <c r="J28" s="230"/>
      <c r="K28" s="230"/>
      <c r="L28" s="230"/>
    </row>
    <row r="29" spans="1:12" x14ac:dyDescent="0.25">
      <c r="A29" s="242"/>
      <c r="B29" s="242"/>
      <c r="C29" s="242"/>
      <c r="D29" s="242"/>
      <c r="E29" s="242"/>
      <c r="F29" s="242"/>
      <c r="G29" s="242"/>
      <c r="H29" s="242"/>
      <c r="I29" s="242"/>
      <c r="J29" s="242"/>
      <c r="K29" s="242"/>
      <c r="L29" s="242"/>
    </row>
  </sheetData>
  <mergeCells count="11">
    <mergeCell ref="A24:L24"/>
    <mergeCell ref="A26:L26"/>
    <mergeCell ref="A27:L27"/>
    <mergeCell ref="A28:L28"/>
    <mergeCell ref="A29:L29"/>
    <mergeCell ref="A23:L23"/>
    <mergeCell ref="A1:L1"/>
    <mergeCell ref="A2:D2"/>
    <mergeCell ref="E2:I2"/>
    <mergeCell ref="A19:D19"/>
    <mergeCell ref="A21:L21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selection activeCell="A27" sqref="A27:L27"/>
    </sheetView>
  </sheetViews>
  <sheetFormatPr baseColWidth="10" defaultRowHeight="15" x14ac:dyDescent="0.25"/>
  <cols>
    <col min="1" max="1" width="3" customWidth="1"/>
    <col min="2" max="2" width="27.140625" customWidth="1"/>
    <col min="3" max="3" width="7.5703125" customWidth="1"/>
    <col min="4" max="4" width="18.28515625" customWidth="1"/>
    <col min="5" max="5" width="10.28515625" customWidth="1"/>
    <col min="6" max="6" width="9.28515625" customWidth="1"/>
    <col min="7" max="7" width="10.42578125" customWidth="1"/>
    <col min="8" max="8" width="11.5703125" customWidth="1"/>
    <col min="9" max="9" width="8.7109375" customWidth="1"/>
    <col min="10" max="10" width="14.42578125" customWidth="1"/>
    <col min="11" max="11" width="8.140625" customWidth="1"/>
    <col min="12" max="12" width="12.28515625" customWidth="1"/>
  </cols>
  <sheetData>
    <row r="1" spans="1:14" ht="20.25" customHeight="1" x14ac:dyDescent="0.25">
      <c r="A1" s="232" t="s">
        <v>193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</row>
    <row r="2" spans="1:14" ht="18.75" x14ac:dyDescent="0.3">
      <c r="A2" s="236" t="s">
        <v>11</v>
      </c>
      <c r="B2" s="236"/>
      <c r="C2" s="236"/>
      <c r="D2" s="236"/>
      <c r="E2" s="233" t="s">
        <v>54</v>
      </c>
      <c r="F2" s="233"/>
      <c r="G2" s="233"/>
      <c r="H2" s="233"/>
      <c r="I2" s="233"/>
      <c r="J2" s="119"/>
      <c r="K2" s="119" t="s">
        <v>12</v>
      </c>
      <c r="L2" s="119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106" t="s">
        <v>58</v>
      </c>
      <c r="L3" s="106"/>
    </row>
    <row r="4" spans="1:14" ht="18.75" x14ac:dyDescent="0.3">
      <c r="A4" s="4" t="s">
        <v>15</v>
      </c>
      <c r="D4" s="119" t="s">
        <v>17</v>
      </c>
      <c r="E4" s="119"/>
      <c r="F4" s="119"/>
      <c r="G4" s="119"/>
      <c r="H4" s="119" t="s">
        <v>16</v>
      </c>
      <c r="I4" s="119"/>
      <c r="J4" s="119"/>
      <c r="K4" s="118" t="s">
        <v>46</v>
      </c>
      <c r="L4" s="118"/>
      <c r="M4" s="118"/>
    </row>
    <row r="5" spans="1:14" x14ac:dyDescent="0.25">
      <c r="K5" s="108" t="s">
        <v>47</v>
      </c>
      <c r="L5" s="108"/>
      <c r="M5" s="108"/>
    </row>
    <row r="6" spans="1:14" x14ac:dyDescent="0.25">
      <c r="K6" s="107"/>
      <c r="L6" s="107"/>
      <c r="M6" s="108"/>
    </row>
    <row r="7" spans="1:14" ht="12.75" customHeight="1" x14ac:dyDescent="0.25">
      <c r="A7" s="6" t="s">
        <v>0</v>
      </c>
      <c r="B7" s="2" t="s">
        <v>1</v>
      </c>
      <c r="C7" s="2" t="s">
        <v>10</v>
      </c>
      <c r="D7" s="2" t="s">
        <v>9</v>
      </c>
      <c r="E7" s="2" t="s">
        <v>2</v>
      </c>
      <c r="F7" s="2" t="s">
        <v>98</v>
      </c>
      <c r="G7" s="2" t="s">
        <v>3</v>
      </c>
      <c r="H7" s="15" t="s">
        <v>8</v>
      </c>
      <c r="I7" s="2" t="s">
        <v>5</v>
      </c>
      <c r="J7" s="14" t="s">
        <v>4</v>
      </c>
      <c r="K7" s="2" t="s">
        <v>7</v>
      </c>
      <c r="L7" s="14" t="s">
        <v>48</v>
      </c>
      <c r="M7" s="17"/>
    </row>
    <row r="8" spans="1:14" ht="14.25" customHeight="1" x14ac:dyDescent="0.25">
      <c r="A8" s="1">
        <v>1</v>
      </c>
      <c r="B8" s="20" t="s">
        <v>56</v>
      </c>
      <c r="C8" s="11" t="s">
        <v>28</v>
      </c>
      <c r="D8" s="19" t="s">
        <v>57</v>
      </c>
      <c r="E8" s="56">
        <v>35000</v>
      </c>
      <c r="F8" s="56">
        <v>3500</v>
      </c>
      <c r="G8" s="56"/>
      <c r="H8" s="56">
        <v>35000</v>
      </c>
      <c r="I8" s="56"/>
      <c r="J8" s="56">
        <v>35000</v>
      </c>
      <c r="K8" s="121" t="s">
        <v>196</v>
      </c>
      <c r="L8" s="114" t="s">
        <v>129</v>
      </c>
      <c r="N8" s="82"/>
    </row>
    <row r="9" spans="1:14" ht="14.25" customHeight="1" x14ac:dyDescent="0.25">
      <c r="A9" s="1">
        <v>2</v>
      </c>
      <c r="B9" s="20" t="s">
        <v>100</v>
      </c>
      <c r="C9" s="11" t="s">
        <v>31</v>
      </c>
      <c r="D9" s="19" t="s">
        <v>101</v>
      </c>
      <c r="E9" s="56">
        <v>35000</v>
      </c>
      <c r="F9" s="56">
        <v>42000</v>
      </c>
      <c r="G9" s="56">
        <v>230000</v>
      </c>
      <c r="H9" s="56"/>
      <c r="I9" s="56"/>
      <c r="J9" s="56"/>
      <c r="K9" s="121"/>
      <c r="L9" s="114"/>
    </row>
    <row r="10" spans="1:14" ht="17.25" customHeight="1" x14ac:dyDescent="0.25">
      <c r="A10" s="1">
        <v>3</v>
      </c>
      <c r="B10" s="20" t="s">
        <v>130</v>
      </c>
      <c r="C10" s="11" t="s">
        <v>78</v>
      </c>
      <c r="D10" s="19" t="s">
        <v>131</v>
      </c>
      <c r="E10" s="56">
        <v>70000</v>
      </c>
      <c r="F10" s="56">
        <v>7000</v>
      </c>
      <c r="G10" s="56"/>
      <c r="H10" s="56">
        <v>70000</v>
      </c>
      <c r="I10" s="56">
        <v>0</v>
      </c>
      <c r="J10" s="56">
        <f t="shared" ref="J10:J13" si="0">SUM(H10:I10)</f>
        <v>70000</v>
      </c>
      <c r="K10" s="121" t="s">
        <v>194</v>
      </c>
      <c r="L10" s="114" t="s">
        <v>96</v>
      </c>
      <c r="N10" s="82"/>
    </row>
    <row r="11" spans="1:14" ht="20.25" customHeight="1" x14ac:dyDescent="0.25">
      <c r="A11" s="1">
        <v>4</v>
      </c>
      <c r="B11" s="20" t="s">
        <v>133</v>
      </c>
      <c r="C11" s="11" t="s">
        <v>19</v>
      </c>
      <c r="D11" s="19" t="s">
        <v>134</v>
      </c>
      <c r="E11" s="56">
        <v>30000</v>
      </c>
      <c r="F11" s="56">
        <v>24000</v>
      </c>
      <c r="G11" s="56"/>
      <c r="H11" s="56">
        <v>30000</v>
      </c>
      <c r="I11" s="56"/>
      <c r="J11" s="56">
        <v>30000</v>
      </c>
      <c r="K11" s="121" t="s">
        <v>195</v>
      </c>
      <c r="L11" s="114" t="s">
        <v>167</v>
      </c>
    </row>
    <row r="12" spans="1:14" ht="18" customHeight="1" x14ac:dyDescent="0.25">
      <c r="A12" s="1">
        <v>5</v>
      </c>
      <c r="B12" s="20" t="s">
        <v>135</v>
      </c>
      <c r="C12" s="11" t="s">
        <v>35</v>
      </c>
      <c r="D12" s="19" t="s">
        <v>136</v>
      </c>
      <c r="E12" s="56">
        <v>40000</v>
      </c>
      <c r="F12" s="56">
        <v>16000</v>
      </c>
      <c r="G12" s="56">
        <v>56000</v>
      </c>
      <c r="H12" s="56"/>
      <c r="I12" s="56"/>
      <c r="J12" s="56"/>
      <c r="K12" s="121"/>
      <c r="L12" s="114"/>
    </row>
    <row r="13" spans="1:14" ht="13.5" customHeight="1" x14ac:dyDescent="0.25">
      <c r="A13" s="1">
        <v>6</v>
      </c>
      <c r="B13" s="90" t="s">
        <v>140</v>
      </c>
      <c r="C13" s="11" t="s">
        <v>124</v>
      </c>
      <c r="D13" s="8" t="s">
        <v>142</v>
      </c>
      <c r="E13" s="56">
        <v>50000</v>
      </c>
      <c r="F13" s="56">
        <v>20000</v>
      </c>
      <c r="G13" s="56">
        <v>120000</v>
      </c>
      <c r="H13" s="56">
        <v>50000</v>
      </c>
      <c r="I13" s="56"/>
      <c r="J13" s="56">
        <f t="shared" si="0"/>
        <v>50000</v>
      </c>
      <c r="K13" s="121" t="s">
        <v>194</v>
      </c>
      <c r="L13" s="114" t="s">
        <v>129</v>
      </c>
    </row>
    <row r="14" spans="1:14" ht="15.75" x14ac:dyDescent="0.25">
      <c r="A14" s="1"/>
      <c r="B14" s="91"/>
      <c r="C14" s="11" t="s">
        <v>80</v>
      </c>
      <c r="D14" s="19"/>
      <c r="E14" s="56">
        <v>50000</v>
      </c>
      <c r="F14" s="56"/>
      <c r="G14" s="56"/>
      <c r="H14" s="56"/>
      <c r="I14" s="56"/>
      <c r="J14" s="56"/>
      <c r="K14" s="121"/>
      <c r="L14" s="114"/>
    </row>
    <row r="15" spans="1:14" ht="15.75" x14ac:dyDescent="0.25">
      <c r="A15" s="1"/>
      <c r="B15" s="91"/>
      <c r="C15" s="11" t="s">
        <v>39</v>
      </c>
      <c r="D15" s="8"/>
      <c r="E15" s="56">
        <v>50000</v>
      </c>
      <c r="F15" s="56"/>
      <c r="G15" s="56"/>
      <c r="H15" s="56"/>
      <c r="I15" s="56"/>
      <c r="J15" s="56"/>
      <c r="K15" s="121"/>
      <c r="L15" s="114"/>
    </row>
    <row r="16" spans="1:14" ht="18" customHeight="1" x14ac:dyDescent="0.25">
      <c r="A16" s="1"/>
      <c r="B16" s="16"/>
      <c r="C16" s="11" t="s">
        <v>40</v>
      </c>
      <c r="D16" s="19"/>
      <c r="E16" s="56">
        <v>50000</v>
      </c>
      <c r="F16" s="56"/>
      <c r="G16" s="56"/>
      <c r="H16" s="56"/>
      <c r="I16" s="56"/>
      <c r="J16" s="56"/>
      <c r="K16" s="121"/>
      <c r="L16" s="114"/>
    </row>
    <row r="17" spans="1:12" ht="15.75" x14ac:dyDescent="0.25">
      <c r="A17" s="92">
        <v>7</v>
      </c>
      <c r="B17" s="93" t="s">
        <v>146</v>
      </c>
      <c r="C17" s="92" t="s">
        <v>41</v>
      </c>
      <c r="D17" s="94"/>
      <c r="E17" s="83"/>
      <c r="F17" s="95"/>
      <c r="G17" s="95"/>
      <c r="H17" s="83"/>
      <c r="I17" s="83"/>
      <c r="J17" s="83"/>
      <c r="K17" s="97"/>
      <c r="L17" s="120"/>
    </row>
    <row r="18" spans="1:12" ht="18" customHeight="1" x14ac:dyDescent="0.25">
      <c r="A18" s="237" t="s">
        <v>6</v>
      </c>
      <c r="B18" s="238"/>
      <c r="C18" s="238"/>
      <c r="D18" s="239"/>
      <c r="E18" s="81">
        <f>SUM(E8:E17)</f>
        <v>410000</v>
      </c>
      <c r="F18" s="81">
        <f t="shared" ref="F18:J18" si="1">SUM(F8:F17)</f>
        <v>112500</v>
      </c>
      <c r="G18" s="81">
        <f t="shared" si="1"/>
        <v>406000</v>
      </c>
      <c r="H18" s="81">
        <f t="shared" si="1"/>
        <v>185000</v>
      </c>
      <c r="I18" s="81">
        <f t="shared" si="1"/>
        <v>0</v>
      </c>
      <c r="J18" s="81">
        <f t="shared" si="1"/>
        <v>185000</v>
      </c>
      <c r="K18" s="122" t="s">
        <v>197</v>
      </c>
      <c r="L18" s="14" t="s">
        <v>95</v>
      </c>
    </row>
    <row r="19" spans="1:12" ht="5.25" customHeight="1" x14ac:dyDescent="0.25"/>
    <row r="20" spans="1:12" x14ac:dyDescent="0.25">
      <c r="A20" s="234"/>
      <c r="B20" s="235"/>
      <c r="C20" s="235"/>
      <c r="D20" s="235"/>
      <c r="E20" s="235"/>
      <c r="F20" s="235"/>
      <c r="G20" s="235"/>
      <c r="H20" s="235"/>
      <c r="I20" s="235"/>
      <c r="J20" s="235"/>
      <c r="K20" s="235"/>
      <c r="L20" s="235"/>
    </row>
    <row r="21" spans="1:12" ht="6.75" customHeight="1" x14ac:dyDescent="0.25"/>
    <row r="22" spans="1:12" x14ac:dyDescent="0.25">
      <c r="A22" s="234"/>
      <c r="B22" s="235"/>
      <c r="C22" s="235"/>
      <c r="D22" s="235"/>
      <c r="E22" s="235"/>
      <c r="F22" s="235"/>
      <c r="G22" s="235"/>
      <c r="H22" s="235"/>
      <c r="I22" s="235"/>
      <c r="J22" s="235"/>
      <c r="K22" s="235"/>
      <c r="L22" s="235"/>
    </row>
    <row r="23" spans="1:12" x14ac:dyDescent="0.25">
      <c r="A23" s="230"/>
      <c r="B23" s="230"/>
      <c r="C23" s="230"/>
      <c r="D23" s="230"/>
      <c r="E23" s="230"/>
      <c r="F23" s="230"/>
      <c r="G23" s="230"/>
      <c r="H23" s="230"/>
      <c r="I23" s="230"/>
      <c r="J23" s="230"/>
      <c r="K23" s="230"/>
      <c r="L23" s="230"/>
    </row>
    <row r="24" spans="1:12" ht="9" customHeight="1" x14ac:dyDescent="0.25"/>
    <row r="25" spans="1:12" x14ac:dyDescent="0.25">
      <c r="A25" s="243" t="s">
        <v>198</v>
      </c>
      <c r="B25" s="230"/>
      <c r="C25" s="230"/>
      <c r="D25" s="230"/>
      <c r="E25" s="230"/>
      <c r="F25" s="230"/>
      <c r="G25" s="230"/>
      <c r="H25" s="230"/>
      <c r="I25" s="230"/>
      <c r="J25" s="230"/>
      <c r="K25" s="230"/>
      <c r="L25" s="230"/>
    </row>
    <row r="26" spans="1:12" x14ac:dyDescent="0.25">
      <c r="A26" s="230"/>
      <c r="B26" s="230"/>
      <c r="C26" s="230"/>
      <c r="D26" s="230"/>
      <c r="E26" s="230"/>
      <c r="F26" s="230"/>
      <c r="G26" s="230"/>
      <c r="H26" s="230"/>
      <c r="I26" s="230"/>
      <c r="J26" s="230"/>
      <c r="K26" s="230"/>
      <c r="L26" s="230"/>
    </row>
    <row r="27" spans="1:12" x14ac:dyDescent="0.25">
      <c r="A27" s="230"/>
      <c r="B27" s="230"/>
      <c r="C27" s="230"/>
      <c r="D27" s="230"/>
      <c r="E27" s="230"/>
      <c r="F27" s="230"/>
      <c r="G27" s="230"/>
      <c r="H27" s="230"/>
      <c r="I27" s="230"/>
      <c r="J27" s="230"/>
      <c r="K27" s="230"/>
      <c r="L27" s="230"/>
    </row>
    <row r="28" spans="1:12" x14ac:dyDescent="0.25">
      <c r="A28" s="242"/>
      <c r="B28" s="242"/>
      <c r="C28" s="242"/>
      <c r="D28" s="242"/>
      <c r="E28" s="242"/>
      <c r="F28" s="242"/>
      <c r="G28" s="242"/>
      <c r="H28" s="242"/>
      <c r="I28" s="242"/>
      <c r="J28" s="242"/>
      <c r="K28" s="242"/>
      <c r="L28" s="242"/>
    </row>
    <row r="30" spans="1:12" x14ac:dyDescent="0.25">
      <c r="F30" s="82"/>
    </row>
  </sheetData>
  <mergeCells count="11">
    <mergeCell ref="A22:L22"/>
    <mergeCell ref="A1:L1"/>
    <mergeCell ref="A2:D2"/>
    <mergeCell ref="E2:I2"/>
    <mergeCell ref="A18:D18"/>
    <mergeCell ref="A20:L20"/>
    <mergeCell ref="A23:L23"/>
    <mergeCell ref="A25:L25"/>
    <mergeCell ref="A26:L26"/>
    <mergeCell ref="A27:L27"/>
    <mergeCell ref="A28:L28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selection activeCell="K29" sqref="K29"/>
    </sheetView>
  </sheetViews>
  <sheetFormatPr baseColWidth="10" defaultRowHeight="15" x14ac:dyDescent="0.25"/>
  <cols>
    <col min="1" max="1" width="3" customWidth="1"/>
    <col min="2" max="2" width="27.140625" customWidth="1"/>
    <col min="3" max="3" width="7.5703125" customWidth="1"/>
    <col min="4" max="4" width="18.28515625" customWidth="1"/>
    <col min="5" max="5" width="10.28515625" customWidth="1"/>
    <col min="6" max="6" width="9.28515625" customWidth="1"/>
    <col min="7" max="7" width="10.42578125" customWidth="1"/>
    <col min="8" max="8" width="11.5703125" customWidth="1"/>
    <col min="9" max="9" width="8.7109375" customWidth="1"/>
    <col min="10" max="10" width="14.42578125" customWidth="1"/>
    <col min="11" max="11" width="8.140625" customWidth="1"/>
    <col min="12" max="12" width="12.28515625" customWidth="1"/>
  </cols>
  <sheetData>
    <row r="1" spans="1:14" ht="20.25" customHeight="1" x14ac:dyDescent="0.25">
      <c r="A1" s="232" t="s">
        <v>199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</row>
    <row r="2" spans="1:14" ht="18.75" x14ac:dyDescent="0.3">
      <c r="A2" s="236" t="s">
        <v>11</v>
      </c>
      <c r="B2" s="236"/>
      <c r="C2" s="236"/>
      <c r="D2" s="236"/>
      <c r="E2" s="233" t="s">
        <v>54</v>
      </c>
      <c r="F2" s="233"/>
      <c r="G2" s="233"/>
      <c r="H2" s="233"/>
      <c r="I2" s="233"/>
      <c r="J2" s="124"/>
      <c r="K2" s="124" t="s">
        <v>12</v>
      </c>
      <c r="L2" s="124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106" t="s">
        <v>58</v>
      </c>
      <c r="L3" s="106"/>
    </row>
    <row r="4" spans="1:14" ht="18.75" x14ac:dyDescent="0.3">
      <c r="A4" s="4" t="s">
        <v>15</v>
      </c>
      <c r="D4" s="124" t="s">
        <v>17</v>
      </c>
      <c r="E4" s="124"/>
      <c r="F4" s="124"/>
      <c r="G4" s="124"/>
      <c r="H4" s="124" t="s">
        <v>16</v>
      </c>
      <c r="I4" s="124"/>
      <c r="J4" s="124"/>
      <c r="K4" s="123" t="s">
        <v>46</v>
      </c>
      <c r="L4" s="123"/>
      <c r="M4" s="123"/>
    </row>
    <row r="5" spans="1:14" x14ac:dyDescent="0.25">
      <c r="K5" s="108" t="s">
        <v>47</v>
      </c>
      <c r="L5" s="108"/>
      <c r="M5" s="108"/>
    </row>
    <row r="6" spans="1:14" x14ac:dyDescent="0.25">
      <c r="K6" s="107"/>
      <c r="L6" s="107"/>
      <c r="M6" s="108"/>
    </row>
    <row r="7" spans="1:14" ht="12.75" customHeight="1" x14ac:dyDescent="0.25">
      <c r="A7" s="6" t="s">
        <v>0</v>
      </c>
      <c r="B7" s="2" t="s">
        <v>1</v>
      </c>
      <c r="C7" s="2" t="s">
        <v>10</v>
      </c>
      <c r="D7" s="2" t="s">
        <v>9</v>
      </c>
      <c r="E7" s="2" t="s">
        <v>2</v>
      </c>
      <c r="F7" s="2" t="s">
        <v>98</v>
      </c>
      <c r="G7" s="2" t="s">
        <v>3</v>
      </c>
      <c r="H7" s="15" t="s">
        <v>8</v>
      </c>
      <c r="I7" s="2" t="s">
        <v>5</v>
      </c>
      <c r="J7" s="14" t="s">
        <v>4</v>
      </c>
      <c r="K7" s="2" t="s">
        <v>7</v>
      </c>
      <c r="L7" s="14" t="s">
        <v>48</v>
      </c>
      <c r="M7" s="17"/>
    </row>
    <row r="8" spans="1:14" ht="14.25" customHeight="1" x14ac:dyDescent="0.25">
      <c r="A8" s="1">
        <v>1</v>
      </c>
      <c r="B8" s="20" t="s">
        <v>56</v>
      </c>
      <c r="C8" s="11" t="s">
        <v>28</v>
      </c>
      <c r="D8" s="19" t="s">
        <v>57</v>
      </c>
      <c r="E8" s="56">
        <v>35000</v>
      </c>
      <c r="F8" s="56">
        <v>7000</v>
      </c>
      <c r="G8" s="56"/>
      <c r="H8" s="56">
        <v>35000</v>
      </c>
      <c r="I8" s="56"/>
      <c r="J8" s="56">
        <v>35000</v>
      </c>
      <c r="K8" s="121" t="s">
        <v>201</v>
      </c>
      <c r="L8" s="114" t="s">
        <v>129</v>
      </c>
      <c r="N8" s="82"/>
    </row>
    <row r="9" spans="1:14" ht="14.25" customHeight="1" x14ac:dyDescent="0.25">
      <c r="A9" s="1">
        <v>2</v>
      </c>
      <c r="B9" s="20" t="s">
        <v>100</v>
      </c>
      <c r="C9" s="11" t="s">
        <v>31</v>
      </c>
      <c r="D9" s="19" t="s">
        <v>101</v>
      </c>
      <c r="E9" s="56">
        <v>35000</v>
      </c>
      <c r="F9" s="56">
        <v>42000</v>
      </c>
      <c r="G9" s="56">
        <v>268500</v>
      </c>
      <c r="H9" s="56">
        <v>0</v>
      </c>
      <c r="I9" s="56"/>
      <c r="J9" s="56">
        <v>0</v>
      </c>
      <c r="K9" s="121"/>
      <c r="L9" s="114"/>
    </row>
    <row r="10" spans="1:14" ht="17.25" customHeight="1" x14ac:dyDescent="0.25">
      <c r="A10" s="1">
        <v>3</v>
      </c>
      <c r="B10" s="20" t="s">
        <v>130</v>
      </c>
      <c r="C10" s="11" t="s">
        <v>78</v>
      </c>
      <c r="D10" s="19" t="s">
        <v>131</v>
      </c>
      <c r="E10" s="56">
        <v>70000</v>
      </c>
      <c r="F10" s="56">
        <v>7000</v>
      </c>
      <c r="G10" s="56"/>
      <c r="H10" s="56">
        <v>70000</v>
      </c>
      <c r="I10" s="56"/>
      <c r="J10" s="56">
        <v>70000</v>
      </c>
      <c r="K10" s="121" t="s">
        <v>200</v>
      </c>
      <c r="L10" s="114" t="s">
        <v>129</v>
      </c>
      <c r="N10" s="82"/>
    </row>
    <row r="11" spans="1:14" ht="20.25" customHeight="1" x14ac:dyDescent="0.25">
      <c r="A11" s="1">
        <v>4</v>
      </c>
      <c r="B11" s="20" t="s">
        <v>133</v>
      </c>
      <c r="C11" s="11" t="s">
        <v>19</v>
      </c>
      <c r="D11" s="19" t="s">
        <v>134</v>
      </c>
      <c r="E11" s="56">
        <v>30000</v>
      </c>
      <c r="F11" s="56">
        <v>27000</v>
      </c>
      <c r="G11" s="56"/>
      <c r="H11" s="56">
        <v>30000</v>
      </c>
      <c r="I11" s="56"/>
      <c r="J11" s="56">
        <v>30000</v>
      </c>
      <c r="K11" s="121" t="s">
        <v>203</v>
      </c>
      <c r="L11" s="114" t="s">
        <v>204</v>
      </c>
    </row>
    <row r="12" spans="1:14" ht="18" customHeight="1" x14ac:dyDescent="0.25">
      <c r="A12" s="1">
        <v>5</v>
      </c>
      <c r="B12" s="20" t="s">
        <v>135</v>
      </c>
      <c r="C12" s="11" t="s">
        <v>35</v>
      </c>
      <c r="D12" s="19" t="s">
        <v>136</v>
      </c>
      <c r="E12" s="56">
        <v>40000</v>
      </c>
      <c r="F12" s="56">
        <v>16000</v>
      </c>
      <c r="G12" s="56">
        <v>100000</v>
      </c>
      <c r="H12" s="56">
        <v>40000</v>
      </c>
      <c r="I12" s="56"/>
      <c r="J12" s="56">
        <v>40000</v>
      </c>
      <c r="K12" s="121" t="s">
        <v>203</v>
      </c>
      <c r="L12" s="114" t="s">
        <v>129</v>
      </c>
    </row>
    <row r="13" spans="1:14" ht="13.5" customHeight="1" x14ac:dyDescent="0.25">
      <c r="A13" s="1">
        <v>6</v>
      </c>
      <c r="B13" s="90" t="s">
        <v>140</v>
      </c>
      <c r="C13" s="11" t="s">
        <v>124</v>
      </c>
      <c r="D13" s="8" t="s">
        <v>142</v>
      </c>
      <c r="E13" s="56">
        <v>50000</v>
      </c>
      <c r="F13" s="56">
        <v>20000</v>
      </c>
      <c r="G13" s="56">
        <v>120000</v>
      </c>
      <c r="H13" s="56">
        <v>50000</v>
      </c>
      <c r="I13" s="56"/>
      <c r="J13" s="56">
        <v>50000</v>
      </c>
      <c r="K13" s="121" t="s">
        <v>202</v>
      </c>
      <c r="L13" s="114" t="s">
        <v>129</v>
      </c>
    </row>
    <row r="14" spans="1:14" ht="15.75" x14ac:dyDescent="0.25">
      <c r="A14" s="1"/>
      <c r="B14" s="91"/>
      <c r="C14" s="11" t="s">
        <v>80</v>
      </c>
      <c r="D14" s="19"/>
      <c r="E14" s="56">
        <v>50000</v>
      </c>
      <c r="F14" s="56"/>
      <c r="G14" s="56"/>
      <c r="H14" s="56">
        <v>0</v>
      </c>
      <c r="I14" s="56"/>
      <c r="J14" s="56">
        <v>0</v>
      </c>
      <c r="K14" s="121"/>
      <c r="L14" s="114"/>
    </row>
    <row r="15" spans="1:14" ht="15.75" x14ac:dyDescent="0.25">
      <c r="A15" s="1"/>
      <c r="B15" s="91"/>
      <c r="C15" s="11" t="s">
        <v>39</v>
      </c>
      <c r="D15" s="8"/>
      <c r="E15" s="56">
        <v>50000</v>
      </c>
      <c r="F15" s="56"/>
      <c r="G15" s="56"/>
      <c r="H15" s="56">
        <v>0</v>
      </c>
      <c r="I15" s="56"/>
      <c r="J15" s="56">
        <v>0</v>
      </c>
      <c r="K15" s="121"/>
      <c r="L15" s="114"/>
      <c r="N15" t="s">
        <v>205</v>
      </c>
    </row>
    <row r="16" spans="1:14" ht="18" customHeight="1" x14ac:dyDescent="0.25">
      <c r="A16" s="1"/>
      <c r="B16" s="16"/>
      <c r="C16" s="11" t="s">
        <v>40</v>
      </c>
      <c r="D16" s="19"/>
      <c r="E16" s="56">
        <v>50000</v>
      </c>
      <c r="F16" s="56"/>
      <c r="G16" s="56"/>
      <c r="H16" s="56">
        <v>0</v>
      </c>
      <c r="I16" s="56"/>
      <c r="J16" s="56">
        <v>0</v>
      </c>
      <c r="K16" s="121"/>
      <c r="L16" s="114"/>
    </row>
    <row r="17" spans="1:12" ht="15.75" x14ac:dyDescent="0.25">
      <c r="A17" s="92">
        <v>7</v>
      </c>
      <c r="B17" s="93" t="s">
        <v>146</v>
      </c>
      <c r="C17" s="92" t="s">
        <v>41</v>
      </c>
      <c r="D17" s="94"/>
      <c r="E17" s="83"/>
      <c r="F17" s="95"/>
      <c r="G17" s="95"/>
      <c r="H17" s="83"/>
      <c r="I17" s="83"/>
      <c r="J17" s="83"/>
      <c r="K17" s="97"/>
      <c r="L17" s="120"/>
    </row>
    <row r="18" spans="1:12" ht="18" customHeight="1" x14ac:dyDescent="0.25">
      <c r="A18" s="237" t="s">
        <v>6</v>
      </c>
      <c r="B18" s="238"/>
      <c r="C18" s="238"/>
      <c r="D18" s="239"/>
      <c r="E18" s="81">
        <f>SUM(E8:E17)</f>
        <v>410000</v>
      </c>
      <c r="F18" s="81">
        <f t="shared" ref="F18:G18" si="0">SUM(F8:F17)</f>
        <v>119000</v>
      </c>
      <c r="G18" s="81">
        <f t="shared" si="0"/>
        <v>488500</v>
      </c>
      <c r="H18" s="81">
        <f>SUM(H8:H17)</f>
        <v>225000</v>
      </c>
      <c r="I18" s="81"/>
      <c r="J18" s="81">
        <f>SUM(J8:J17)</f>
        <v>225000</v>
      </c>
      <c r="K18" s="122" t="s">
        <v>206</v>
      </c>
      <c r="L18" s="14" t="s">
        <v>95</v>
      </c>
    </row>
    <row r="19" spans="1:12" ht="5.25" customHeight="1" x14ac:dyDescent="0.25"/>
    <row r="20" spans="1:12" x14ac:dyDescent="0.25">
      <c r="A20" s="234"/>
      <c r="B20" s="235"/>
      <c r="C20" s="235"/>
      <c r="D20" s="235"/>
      <c r="E20" s="235"/>
      <c r="F20" s="235"/>
      <c r="G20" s="235"/>
      <c r="H20" s="235"/>
      <c r="I20" s="235"/>
      <c r="J20" s="235"/>
      <c r="K20" s="235"/>
      <c r="L20" s="235"/>
    </row>
    <row r="21" spans="1:12" ht="6.75" customHeight="1" x14ac:dyDescent="0.25"/>
    <row r="22" spans="1:12" x14ac:dyDescent="0.25">
      <c r="A22" s="234"/>
      <c r="B22" s="235"/>
      <c r="C22" s="235"/>
      <c r="D22" s="235"/>
      <c r="E22" s="235"/>
      <c r="F22" s="235"/>
      <c r="G22" s="235"/>
      <c r="H22" s="235"/>
      <c r="I22" s="235"/>
      <c r="J22" s="235"/>
      <c r="K22" s="235"/>
      <c r="L22" s="235"/>
    </row>
    <row r="23" spans="1:12" x14ac:dyDescent="0.25">
      <c r="A23" s="230"/>
      <c r="B23" s="230"/>
      <c r="C23" s="230"/>
      <c r="D23" s="230"/>
      <c r="E23" s="230"/>
      <c r="F23" s="230"/>
      <c r="G23" s="230"/>
      <c r="H23" s="230"/>
      <c r="I23" s="230"/>
      <c r="J23" s="230"/>
      <c r="K23" s="230"/>
      <c r="L23" s="230"/>
    </row>
    <row r="24" spans="1:12" ht="9" customHeight="1" x14ac:dyDescent="0.25"/>
    <row r="25" spans="1:12" x14ac:dyDescent="0.25">
      <c r="A25" s="243" t="s">
        <v>198</v>
      </c>
      <c r="B25" s="230"/>
      <c r="C25" s="230"/>
      <c r="D25" s="230"/>
      <c r="E25" s="230"/>
      <c r="F25" s="230"/>
      <c r="G25" s="230"/>
      <c r="H25" s="230"/>
      <c r="I25" s="230"/>
      <c r="J25" s="230"/>
      <c r="K25" s="230"/>
      <c r="L25" s="230"/>
    </row>
    <row r="26" spans="1:12" x14ac:dyDescent="0.25">
      <c r="A26" s="230"/>
      <c r="B26" s="230"/>
      <c r="C26" s="230"/>
      <c r="D26" s="230"/>
      <c r="E26" s="230"/>
      <c r="F26" s="230"/>
      <c r="G26" s="230"/>
      <c r="H26" s="230"/>
      <c r="I26" s="230"/>
      <c r="J26" s="230"/>
      <c r="K26" s="230"/>
      <c r="L26" s="230"/>
    </row>
    <row r="27" spans="1:12" x14ac:dyDescent="0.25">
      <c r="A27" s="230"/>
      <c r="B27" s="230"/>
      <c r="C27" s="230"/>
      <c r="D27" s="230"/>
      <c r="E27" s="230"/>
      <c r="F27" s="230"/>
      <c r="G27" s="230"/>
      <c r="H27" s="230"/>
      <c r="I27" s="230"/>
      <c r="J27" s="230"/>
      <c r="K27" s="230"/>
      <c r="L27" s="230"/>
    </row>
    <row r="28" spans="1:12" x14ac:dyDescent="0.25">
      <c r="A28" s="242"/>
      <c r="B28" s="242"/>
      <c r="C28" s="242"/>
      <c r="D28" s="242"/>
      <c r="E28" s="242"/>
      <c r="F28" s="242"/>
      <c r="G28" s="242"/>
      <c r="H28" s="242"/>
      <c r="I28" s="242"/>
      <c r="J28" s="242"/>
      <c r="K28" s="242"/>
      <c r="L28" s="242"/>
    </row>
    <row r="29" spans="1:12" x14ac:dyDescent="0.25">
      <c r="G29" s="82"/>
    </row>
    <row r="30" spans="1:12" x14ac:dyDescent="0.25">
      <c r="F30" s="82"/>
    </row>
  </sheetData>
  <mergeCells count="11">
    <mergeCell ref="A23:L23"/>
    <mergeCell ref="A25:L25"/>
    <mergeCell ref="A26:L26"/>
    <mergeCell ref="A27:L27"/>
    <mergeCell ref="A28:L28"/>
    <mergeCell ref="A22:L22"/>
    <mergeCell ref="A1:L1"/>
    <mergeCell ref="A2:D2"/>
    <mergeCell ref="E2:I2"/>
    <mergeCell ref="A18:D18"/>
    <mergeCell ref="A20:L2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27</vt:i4>
      </vt:variant>
    </vt:vector>
  </HeadingPairs>
  <TitlesOfParts>
    <vt:vector size="27" baseType="lpstr">
      <vt:lpstr>IMPOT 2018</vt:lpstr>
      <vt:lpstr>IMPOT ACADEMIE</vt:lpstr>
      <vt:lpstr>DECEMBRE  2018</vt:lpstr>
      <vt:lpstr>JANVIER 2019</vt:lpstr>
      <vt:lpstr>FEVRIER 2019</vt:lpstr>
      <vt:lpstr>MARS 2019</vt:lpstr>
      <vt:lpstr>AVRIL 2019</vt:lpstr>
      <vt:lpstr>MAI 2019</vt:lpstr>
      <vt:lpstr>JUIN 2019</vt:lpstr>
      <vt:lpstr>JUILLET 2019</vt:lpstr>
      <vt:lpstr>AOUT 2019</vt:lpstr>
      <vt:lpstr>SEPTEMBRE 2019</vt:lpstr>
      <vt:lpstr>OCTOBRE 2019</vt:lpstr>
      <vt:lpstr>NOVEMBRE 2019</vt:lpstr>
      <vt:lpstr>DECEMBRE 2019</vt:lpstr>
      <vt:lpstr>JANVIER 2020</vt:lpstr>
      <vt:lpstr>FEVRIER 2020</vt:lpstr>
      <vt:lpstr>MARS 2020</vt:lpstr>
      <vt:lpstr>AVRIL 2020</vt:lpstr>
      <vt:lpstr>MAI 2020</vt:lpstr>
      <vt:lpstr>JUIN 2020</vt:lpstr>
      <vt:lpstr>JUILLET 2020</vt:lpstr>
      <vt:lpstr>AOUT 2020</vt:lpstr>
      <vt:lpstr>SEPTEMBRE 2020</vt:lpstr>
      <vt:lpstr>OCTOBRE 2020</vt:lpstr>
      <vt:lpstr>NOVEMBRE 2020</vt:lpstr>
      <vt:lpstr>DECEMBRE 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2020-11-13T14:52:12Z</cp:lastPrinted>
  <dcterms:created xsi:type="dcterms:W3CDTF">2013-02-10T07:37:00Z</dcterms:created>
  <dcterms:modified xsi:type="dcterms:W3CDTF">2020-11-19T09:51:06Z</dcterms:modified>
</cp:coreProperties>
</file>