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SANOGO DJENEBOU Epse YACOUBA\FICHES D'ENCAISSEMENTS\"/>
    </mc:Choice>
  </mc:AlternateContent>
  <bookViews>
    <workbookView xWindow="240" yWindow="45" windowWidth="19440" windowHeight="7995" firstSheet="6" activeTab="13"/>
  </bookViews>
  <sheets>
    <sheet name="JANVIER 2020" sheetId="57" r:id="rId1"/>
    <sheet name="FEVRIER 2020" sheetId="58" r:id="rId2"/>
    <sheet name="MARS 2020" sheetId="59" r:id="rId3"/>
    <sheet name="AVRIL 2020" sheetId="60" r:id="rId4"/>
    <sheet name="MAI 2020" sheetId="61" r:id="rId5"/>
    <sheet name="JUIN 2020" sheetId="62" r:id="rId6"/>
    <sheet name="JUIN 2020 (2)" sheetId="63" r:id="rId7"/>
    <sheet name="JUILLET 2020" sheetId="64" r:id="rId8"/>
    <sheet name="AOUT 2020" sheetId="65" r:id="rId9"/>
    <sheet name="SEPTEMBRE 2020" sheetId="66" r:id="rId10"/>
    <sheet name="OCTOBRE 2020" sheetId="67" r:id="rId11"/>
    <sheet name="NOVEMBRE 2020" sheetId="68" r:id="rId12"/>
    <sheet name="SEPTEMBRE 2020 (2)" sheetId="70" r:id="rId13"/>
    <sheet name="DECEMBRE 2020" sheetId="69" r:id="rId14"/>
  </sheets>
  <calcPr calcId="152511"/>
</workbook>
</file>

<file path=xl/calcChain.xml><?xml version="1.0" encoding="utf-8"?>
<calcChain xmlns="http://schemas.openxmlformats.org/spreadsheetml/2006/main">
  <c r="J17" i="69" l="1"/>
  <c r="I21" i="70" l="1"/>
  <c r="H21" i="70"/>
  <c r="G21" i="70"/>
  <c r="F21" i="70"/>
  <c r="E21" i="70"/>
  <c r="J20" i="70"/>
  <c r="J19" i="70"/>
  <c r="J18" i="70"/>
  <c r="J17" i="70"/>
  <c r="J16" i="70"/>
  <c r="J15" i="70"/>
  <c r="J14" i="70"/>
  <c r="J13" i="70"/>
  <c r="J21" i="70" l="1"/>
  <c r="J22" i="70"/>
  <c r="J23" i="70" s="1"/>
  <c r="G21" i="69"/>
  <c r="F21" i="69"/>
  <c r="E21" i="69"/>
  <c r="H21" i="68"/>
  <c r="I21" i="68"/>
  <c r="J14" i="68"/>
  <c r="J15" i="68"/>
  <c r="J16" i="68"/>
  <c r="J17" i="68"/>
  <c r="J18" i="68"/>
  <c r="J19" i="68"/>
  <c r="J20" i="68"/>
  <c r="J13" i="68"/>
  <c r="J21" i="68" l="1"/>
  <c r="J22" i="68" s="1"/>
  <c r="J23" i="68" s="1"/>
  <c r="G21" i="68"/>
  <c r="F21" i="68"/>
  <c r="E21" i="68"/>
  <c r="H21" i="67"/>
  <c r="I21" i="67"/>
  <c r="J14" i="67"/>
  <c r="J15" i="67"/>
  <c r="J16" i="67"/>
  <c r="J17" i="67"/>
  <c r="J18" i="67"/>
  <c r="J19" i="67"/>
  <c r="J20" i="67"/>
  <c r="J13" i="67"/>
  <c r="J21" i="67" l="1"/>
  <c r="J22" i="67" s="1"/>
  <c r="J23" i="67" s="1"/>
  <c r="G21" i="67"/>
  <c r="F21" i="67"/>
  <c r="E21" i="67"/>
  <c r="H21" i="66" l="1"/>
  <c r="I21" i="66"/>
  <c r="J14" i="66"/>
  <c r="J15" i="66"/>
  <c r="J16" i="66"/>
  <c r="J17" i="66"/>
  <c r="J18" i="66"/>
  <c r="J19" i="66"/>
  <c r="J20" i="66"/>
  <c r="J13" i="66"/>
  <c r="J21" i="66" l="1"/>
  <c r="J22" i="66"/>
  <c r="J23" i="66" s="1"/>
  <c r="G21" i="66"/>
  <c r="F21" i="66"/>
  <c r="E21" i="66"/>
  <c r="J21" i="65"/>
  <c r="H21" i="65" l="1"/>
  <c r="I21" i="65"/>
  <c r="J13" i="65"/>
  <c r="J14" i="65"/>
  <c r="J15" i="65"/>
  <c r="J16" i="65"/>
  <c r="J18" i="65"/>
  <c r="J19" i="65"/>
  <c r="J20" i="65"/>
  <c r="J17" i="65"/>
  <c r="J22" i="65" l="1"/>
  <c r="J23" i="65" s="1"/>
  <c r="G21" i="65"/>
  <c r="F21" i="65"/>
  <c r="E21" i="65"/>
  <c r="J14" i="64" l="1"/>
  <c r="J15" i="64"/>
  <c r="J16" i="64"/>
  <c r="J17" i="64"/>
  <c r="J18" i="64"/>
  <c r="J19" i="64"/>
  <c r="J20" i="64"/>
  <c r="J13" i="64"/>
  <c r="I21" i="64"/>
  <c r="H21" i="64"/>
  <c r="G21" i="64"/>
  <c r="F21" i="64"/>
  <c r="E21" i="64"/>
  <c r="J21" i="64" l="1"/>
  <c r="J22" i="64" s="1"/>
  <c r="J24" i="64" s="1"/>
  <c r="I21" i="63" l="1"/>
  <c r="H21" i="63"/>
  <c r="G21" i="63"/>
  <c r="F21" i="63"/>
  <c r="E21" i="63"/>
  <c r="J20" i="63"/>
  <c r="J19" i="63"/>
  <c r="J18" i="63"/>
  <c r="J17" i="63"/>
  <c r="J16" i="63"/>
  <c r="J15" i="63"/>
  <c r="J14" i="63"/>
  <c r="J13" i="63"/>
  <c r="J21" i="63" s="1"/>
  <c r="J22" i="63" l="1"/>
  <c r="J23" i="63" s="1"/>
  <c r="J23" i="62"/>
  <c r="H21" i="62" l="1"/>
  <c r="I21" i="62"/>
  <c r="J14" i="62"/>
  <c r="J15" i="62"/>
  <c r="J16" i="62"/>
  <c r="J17" i="62"/>
  <c r="J18" i="62"/>
  <c r="J19" i="62"/>
  <c r="J20" i="62"/>
  <c r="J13" i="62"/>
  <c r="J21" i="62" l="1"/>
  <c r="J22" i="62" s="1"/>
  <c r="G21" i="62"/>
  <c r="F21" i="62"/>
  <c r="E21" i="62"/>
  <c r="H21" i="61"/>
  <c r="I21" i="61"/>
  <c r="J14" i="61"/>
  <c r="J15" i="61"/>
  <c r="J16" i="61"/>
  <c r="J17" i="61"/>
  <c r="J18" i="61"/>
  <c r="J19" i="61"/>
  <c r="J20" i="61"/>
  <c r="J13" i="61"/>
  <c r="J21" i="61" s="1"/>
  <c r="J22" i="61" s="1"/>
  <c r="J23" i="61" s="1"/>
  <c r="F21" i="60" l="1"/>
  <c r="G21" i="60"/>
  <c r="H21" i="60"/>
  <c r="I21" i="60"/>
  <c r="J14" i="60"/>
  <c r="J15" i="60"/>
  <c r="J16" i="60"/>
  <c r="J17" i="60"/>
  <c r="J18" i="60"/>
  <c r="J19" i="60"/>
  <c r="J20" i="60"/>
  <c r="J13" i="60"/>
  <c r="J21" i="60" s="1"/>
  <c r="J22" i="60" l="1"/>
  <c r="J23" i="60" s="1"/>
  <c r="J26" i="60" s="1"/>
  <c r="G21" i="61"/>
  <c r="F21" i="61"/>
  <c r="E21" i="61"/>
  <c r="E21" i="60" l="1"/>
  <c r="J23" i="57" l="1"/>
  <c r="J22" i="57"/>
  <c r="F21" i="57"/>
  <c r="G21" i="57"/>
  <c r="H21" i="57"/>
  <c r="I21" i="57"/>
  <c r="E21" i="57"/>
  <c r="J23" i="59" l="1"/>
  <c r="J22" i="59"/>
  <c r="H21" i="59"/>
  <c r="I21" i="59"/>
  <c r="J14" i="59"/>
  <c r="J15" i="59"/>
  <c r="J16" i="59"/>
  <c r="J17" i="59"/>
  <c r="J18" i="59"/>
  <c r="J19" i="59"/>
  <c r="J20" i="59"/>
  <c r="J13" i="59"/>
  <c r="J21" i="59" l="1"/>
  <c r="G21" i="59"/>
  <c r="F21" i="59"/>
  <c r="E21" i="59"/>
  <c r="F21" i="58"/>
  <c r="G21" i="58"/>
  <c r="H21" i="58"/>
  <c r="I21" i="58"/>
  <c r="E21" i="58" l="1"/>
  <c r="J14" i="58"/>
  <c r="J15" i="58"/>
  <c r="J16" i="58"/>
  <c r="J17" i="58"/>
  <c r="J18" i="58"/>
  <c r="J19" i="58"/>
  <c r="J20" i="58"/>
  <c r="J13" i="58"/>
  <c r="J21" i="58" l="1"/>
  <c r="J22" i="58"/>
  <c r="J23" i="58" s="1"/>
  <c r="J14" i="57" l="1"/>
  <c r="J15" i="57"/>
  <c r="J16" i="57"/>
  <c r="J17" i="57"/>
  <c r="J18" i="57"/>
  <c r="J19" i="57"/>
  <c r="J20" i="57"/>
  <c r="J13" i="57"/>
  <c r="J21" i="57" s="1"/>
</calcChain>
</file>

<file path=xl/sharedStrings.xml><?xml version="1.0" encoding="utf-8"?>
<sst xmlns="http://schemas.openxmlformats.org/spreadsheetml/2006/main" count="773" uniqueCount="164">
  <si>
    <t>N°</t>
  </si>
  <si>
    <t>NOM &amp; PRENOMS</t>
  </si>
  <si>
    <t>LOYERS</t>
  </si>
  <si>
    <t>LOYERS NP</t>
  </si>
  <si>
    <t>MONTANTS PAYES</t>
  </si>
  <si>
    <t>ARRIERES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</si>
  <si>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</si>
  <si>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</si>
  <si>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</si>
  <si>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</si>
  <si>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</si>
  <si>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</si>
  <si>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</si>
  <si>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</si>
  <si>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CENTRE D'IMPOSITION: YOP II</t>
  </si>
  <si>
    <t>PENALITES</t>
  </si>
  <si>
    <t>FICHE DES ENCAISSEMENTS : MOIS DE JANVIER 2020</t>
  </si>
  <si>
    <t>BENEFICIAIRE: SANOGO DJENEBOU Epouse YACOUBA</t>
  </si>
  <si>
    <t>N° CC: 1860478L</t>
  </si>
  <si>
    <t>23 BP 537 ABIDJAN 23</t>
  </si>
  <si>
    <t>Cel. 07 40 99 14 - 02 36 23 89</t>
  </si>
  <si>
    <t>YOPOUGON BK VATICAN BEAGO: LOT N° 1640 / ÎLOT 168</t>
  </si>
  <si>
    <t>YAPO LOES</t>
  </si>
  <si>
    <t>08848288 -53894594</t>
  </si>
  <si>
    <t>KABIE CHRISTELLE</t>
  </si>
  <si>
    <t>09987239</t>
  </si>
  <si>
    <t>ADRO  JEAN OLIVIER</t>
  </si>
  <si>
    <t>08786596</t>
  </si>
  <si>
    <t>DAGO AUGUSTE</t>
  </si>
  <si>
    <t>09762419 -76891162</t>
  </si>
  <si>
    <t>KOUAME KOUAME FABRICE</t>
  </si>
  <si>
    <t>KOUAME AHOU AUDREY</t>
  </si>
  <si>
    <t>FANGBEDJI MOUZOUM</t>
  </si>
  <si>
    <t>53880760 - 78001833</t>
  </si>
  <si>
    <t>AVANCES PAYEES LE 16/12/2019 VERSEES PAR LE PROPRIETAIRE JANVIER-FEVRIER-MARS 2020 (135 000 F)</t>
  </si>
  <si>
    <t>16/12/19</t>
  </si>
  <si>
    <t>ESPECES</t>
  </si>
  <si>
    <t>FICHE DES ENCAISSEMENTS : MOIS DE FEVRIER 2020</t>
  </si>
  <si>
    <t>FICHE DES ENCAISSEMENTS : MOIS DE MARS 2020</t>
  </si>
  <si>
    <t>10/01/20</t>
  </si>
  <si>
    <t>VANGAH KOUAMELAN</t>
  </si>
  <si>
    <t>29/12/19</t>
  </si>
  <si>
    <t>PART CCGIM</t>
  </si>
  <si>
    <t>MONTANT A VERSER</t>
  </si>
  <si>
    <t>ADRO JEAN OLIVIER</t>
  </si>
  <si>
    <t>CCGIM</t>
  </si>
  <si>
    <t>15/01/20</t>
  </si>
  <si>
    <t>ORANGE MONEY</t>
  </si>
  <si>
    <t>12/02/20</t>
  </si>
  <si>
    <t>TOTAUX</t>
  </si>
  <si>
    <t>18/01/20 ESP</t>
  </si>
  <si>
    <t>KOUAME AMENAN ARIANE STEPHANE</t>
  </si>
  <si>
    <t>09182812-49036708</t>
  </si>
  <si>
    <t>06/02/20</t>
  </si>
  <si>
    <t>10/02/20</t>
  </si>
  <si>
    <t>MOOV</t>
  </si>
  <si>
    <t>14/02/20</t>
  </si>
  <si>
    <t>16/12/20</t>
  </si>
  <si>
    <t>AVANCE</t>
  </si>
  <si>
    <t>13 CLES RESTITUEES LE 18 FEVRIER 2020 AU CCGIM</t>
  </si>
  <si>
    <t>06/03/20</t>
  </si>
  <si>
    <t>12/03/20</t>
  </si>
  <si>
    <t>11/03/20</t>
  </si>
  <si>
    <t>09/03/20</t>
  </si>
  <si>
    <t>03/03/20</t>
  </si>
  <si>
    <r>
      <rPr>
        <b/>
        <sz val="11"/>
        <color theme="1"/>
        <rFont val="Calibri"/>
        <family val="2"/>
        <scheme val="minor"/>
      </rPr>
      <t>08305318</t>
    </r>
    <r>
      <rPr>
        <sz val="11"/>
        <color theme="1"/>
        <rFont val="Calibri"/>
        <family val="2"/>
        <scheme val="minor"/>
      </rPr>
      <t>-09987239</t>
    </r>
  </si>
  <si>
    <t>13/03/20</t>
  </si>
  <si>
    <t>CAUTION : 2 MOIS</t>
  </si>
  <si>
    <t>90 000 F</t>
  </si>
  <si>
    <t>REMISE EN ETAT PAR LE  129 360 F (VOIR DEVIS DES TRAVAUX)</t>
  </si>
  <si>
    <t>03 CLES RESTITUEES LE 21 MARS 2020 AU CCGIM</t>
  </si>
  <si>
    <t>TRAVAUX DE MISE  EN ETAT 82 830 F - SOIT UN TOTAL DE 273 545 F</t>
  </si>
  <si>
    <t>IMPAYES CIE 40 215 F</t>
  </si>
  <si>
    <t>08687206</t>
  </si>
  <si>
    <t>DJAHE DJAI GERVAIS</t>
  </si>
  <si>
    <t>58244293-76102579</t>
  </si>
  <si>
    <t>BOGUI ELISEE VINCENT KOMENAN</t>
  </si>
  <si>
    <t>77889102-02178704</t>
  </si>
  <si>
    <t>A PAYE 175 000 F CFA 2 MOIS CAUTION+2 MOIS AVANCE+ COMMISSION CCGIM LE  07/04/2020</t>
  </si>
  <si>
    <t>A PAYE 225 000 F CFA 2 MOIS CAUTION+2 MOIS AVANCE+ COMMISSION CCGIM LE 08/04/2020</t>
  </si>
  <si>
    <t>07/04/20</t>
  </si>
  <si>
    <t>08/04/20</t>
  </si>
  <si>
    <t>FICHE DES ENCAISSEMENTS : MOIS D'AVRIL 2020</t>
  </si>
  <si>
    <t>FICHE DES ENCAISSEMENTS : MOIS DE MAI 2020</t>
  </si>
  <si>
    <t>10/04/20</t>
  </si>
  <si>
    <t>Mme DJAHE PORTE 2 - 87775877</t>
  </si>
  <si>
    <t>AVANCCE PRISE SUR LES LOYERS LE 10/04/2020</t>
  </si>
  <si>
    <t>FRAIS 4 CONTRATS DE BAIL LOCATIF N°2 ET 3</t>
  </si>
  <si>
    <t>RESTE A VERSER</t>
  </si>
  <si>
    <t>15/04/20</t>
  </si>
  <si>
    <t>14/04/20</t>
  </si>
  <si>
    <t>27/03/20</t>
  </si>
  <si>
    <t>06/04/20</t>
  </si>
  <si>
    <t>04/05/20</t>
  </si>
  <si>
    <t>08/05/20</t>
  </si>
  <si>
    <t>13/05/20</t>
  </si>
  <si>
    <t>11/05/20</t>
  </si>
  <si>
    <t>14/05/20</t>
  </si>
  <si>
    <t>KOUAME AMENAN ARIANE STEPHANIE</t>
  </si>
  <si>
    <t>16/04/20 OM</t>
  </si>
  <si>
    <t>FICHE DES ENCAISSEMENTS : MOIS DE JUIN 2020</t>
  </si>
  <si>
    <t>12/06/20</t>
  </si>
  <si>
    <t>06/06/20</t>
  </si>
  <si>
    <t>09/06/20</t>
  </si>
  <si>
    <t>13/06/20</t>
  </si>
  <si>
    <t xml:space="preserve"> FICHE DES ENCAISSEMENTS : MOIS DE JUIN 2020 CORRIGE</t>
  </si>
  <si>
    <t>16/06/20</t>
  </si>
  <si>
    <t>FACTURE CIE  DU 04/02/2020 AU 04/04/2020  STUDIO N° 2: 19 945 F CFA  PAYEE SUR CAUTION PAR CCGIM LE 20/06/20 par MOOV</t>
  </si>
  <si>
    <t xml:space="preserve"> FICHE DES ENCAISSEMENTS : MOIS DE JUILLET 2020</t>
  </si>
  <si>
    <t>09/07/20</t>
  </si>
  <si>
    <t>19/06 ESP</t>
  </si>
  <si>
    <t>RELIQUAT REMBOURSEMENT FACTURE CIE N° 2</t>
  </si>
  <si>
    <t>REMBOURSEMENT  FACTURE CIE N° 2 17 000 F LE 02/07/2020</t>
  </si>
  <si>
    <t xml:space="preserve"> FICHE DES ENCAISSEMENTS : MOIS DE AOUT 2020</t>
  </si>
  <si>
    <t>15/07/20</t>
  </si>
  <si>
    <t>12/07/20</t>
  </si>
  <si>
    <t>07/07/21</t>
  </si>
  <si>
    <t>13/07/20</t>
  </si>
  <si>
    <t>16/07/20</t>
  </si>
  <si>
    <t>20/07 MOOV</t>
  </si>
  <si>
    <t>01/08/20</t>
  </si>
  <si>
    <t>18/07/20</t>
  </si>
  <si>
    <t>16/07 OM</t>
  </si>
  <si>
    <t>03/08/20</t>
  </si>
  <si>
    <t>13/08/20</t>
  </si>
  <si>
    <t xml:space="preserve"> FICHE DES ENCAISSEMENTS : MOIS DE SEPTEMBRE 2020</t>
  </si>
  <si>
    <t xml:space="preserve">MONTANT A VERSER </t>
  </si>
  <si>
    <t>17/08/20 OM</t>
  </si>
  <si>
    <t>19/08/20 ESP</t>
  </si>
  <si>
    <t>09/09 Mme KONE</t>
  </si>
  <si>
    <t>11/09/20</t>
  </si>
  <si>
    <t>ORANGE</t>
  </si>
  <si>
    <t>26/08/20</t>
  </si>
  <si>
    <t>08/09/20</t>
  </si>
  <si>
    <t xml:space="preserve"> FICHE DES ENCAISSEMENTS : MOIS D'OCTOBRE 2020</t>
  </si>
  <si>
    <t>PENALITES PORTE  6 ENCAISSEES LE 17/08/20</t>
  </si>
  <si>
    <t>13/09/20</t>
  </si>
  <si>
    <t>17/09/20 OM</t>
  </si>
  <si>
    <t>PENALITES + FRAIS</t>
  </si>
  <si>
    <t>29/09/20</t>
  </si>
  <si>
    <t>03/10/20</t>
  </si>
  <si>
    <t>12/10/20</t>
  </si>
  <si>
    <t>06/10/20</t>
  </si>
  <si>
    <t>07/10/20</t>
  </si>
  <si>
    <t>05/10/20</t>
  </si>
  <si>
    <t>14/10/20</t>
  </si>
  <si>
    <t xml:space="preserve"> FICHE DES ENCAISSEMENTS : MOIS DE NOVEMBRE 2020</t>
  </si>
  <si>
    <t>A CEDE LE STUDIO A Mme GOBAÏ PRISCA 87 77 58 77 LE 26/10/2020</t>
  </si>
  <si>
    <t>GOBAÏ PRISCA</t>
  </si>
  <si>
    <t>26/10 ESP</t>
  </si>
  <si>
    <t>12/11/20</t>
  </si>
  <si>
    <t>13/11/20</t>
  </si>
  <si>
    <t>05/11/20</t>
  </si>
  <si>
    <t>09/11 ESP</t>
  </si>
  <si>
    <t>09/11/20</t>
  </si>
  <si>
    <t>10/11/20</t>
  </si>
  <si>
    <t xml:space="preserve"> FICHE DES ENCAISSEMENTS : MOIS DE DECEMBRE 2020</t>
  </si>
  <si>
    <t>12/09/20</t>
  </si>
  <si>
    <t>21/11/20</t>
  </si>
  <si>
    <t>REGULARISATION DU PAIEMENT DE 45 000 F LE 12/09/2020  PAR ORANGE MONEY</t>
  </si>
  <si>
    <t>12/09+21/11</t>
  </si>
  <si>
    <t>AVANCE DE  35 000 F PAYEE LE 21/11/2020 LOYER DE NOVEMBRE 2020</t>
  </si>
  <si>
    <t>LOYER DE NOVEMBRE 2020 SOLDE AVEC 10 000 F PAYE LE 11/12/2020</t>
  </si>
  <si>
    <t>11/12/20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</si>
</sst>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5" fillId="0" borderId="1" xfId="0" applyFont="1" applyBorder="1" applyAlignment="1">
      <alignment horizontal="left"/>
    </xf>
    <xf numFmtId="164" fontId="2" fillId="0" borderId="0" xfId="0" applyNumberFormat="1" applyFont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164" fontId="0" fillId="0" borderId="0" xfId="0" applyNumberFormat="1"/>
    <xf numFmtId="164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164" fontId="12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Border="1"/>
    <xf numFmtId="49" fontId="5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3" fillId="0" borderId="1" xfId="0" applyFont="1" applyBorder="1"/>
    <xf numFmtId="0" fontId="13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/>
    </xf>
    <xf numFmtId="49" fontId="0" fillId="0" borderId="0" xfId="0" applyNumberFormat="1"/>
    <xf numFmtId="49" fontId="9" fillId="0" borderId="6" xfId="0" applyNumberFormat="1" applyFont="1" applyBorder="1" applyAlignment="1">
      <alignment horizontal="left" vertical="center"/>
    </xf>
    <xf numFmtId="49" fontId="0" fillId="0" borderId="1" xfId="0" applyNumberFormat="1" applyBorder="1"/>
    <xf numFmtId="49" fontId="3" fillId="0" borderId="6" xfId="0" applyNumberFormat="1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49" fontId="5" fillId="0" borderId="1" xfId="0" applyNumberFormat="1" applyFont="1" applyBorder="1"/>
    <xf numFmtId="49" fontId="3" fillId="0" borderId="6" xfId="0" applyNumberFormat="1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/>
    </xf>
    <xf numFmtId="164" fontId="14" fillId="0" borderId="1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1" fillId="0" borderId="1" xfId="0" applyNumberFormat="1" applyFont="1" applyBorder="1"/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49" fontId="1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49" fontId="0" fillId="0" borderId="2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164" fontId="2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Normal="100" workbookViewId="0">
      <selection activeCell="L28" sqref="L28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111" t="s">
        <v>16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2" ht="5.25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20.25" customHeight="1" x14ac:dyDescent="0.35">
      <c r="A3" s="112" t="s">
        <v>17</v>
      </c>
      <c r="B3" s="112"/>
      <c r="C3" s="112"/>
      <c r="D3" s="112"/>
      <c r="E3" s="112"/>
      <c r="F3" s="112"/>
      <c r="G3" s="112"/>
      <c r="H3" s="110" t="s">
        <v>18</v>
      </c>
      <c r="I3" s="110"/>
      <c r="J3" s="110"/>
      <c r="K3" s="110"/>
      <c r="L3" s="110"/>
    </row>
    <row r="4" spans="1:12" ht="5.25" customHeight="1" x14ac:dyDescent="0.4">
      <c r="A4" s="23"/>
      <c r="B4" s="23"/>
      <c r="C4" s="23"/>
      <c r="D4" s="23"/>
      <c r="E4" s="23"/>
      <c r="F4" s="23"/>
      <c r="G4" s="23"/>
      <c r="H4" s="22"/>
      <c r="I4" s="22"/>
      <c r="J4" s="21"/>
      <c r="K4" s="21"/>
      <c r="L4" s="21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103"/>
      <c r="K6" s="103"/>
      <c r="L6" s="22"/>
    </row>
    <row r="7" spans="1:12" ht="13.5" customHeight="1" x14ac:dyDescent="0.3">
      <c r="A7" s="3" t="s">
        <v>12</v>
      </c>
      <c r="D7" s="22" t="s">
        <v>19</v>
      </c>
      <c r="E7" s="22"/>
      <c r="F7" s="113" t="s">
        <v>20</v>
      </c>
      <c r="G7" s="113"/>
      <c r="H7" s="113"/>
      <c r="I7" s="113"/>
      <c r="J7" s="113"/>
      <c r="K7" s="113"/>
      <c r="L7" s="113"/>
    </row>
    <row r="8" spans="1:12" ht="3" customHeight="1" x14ac:dyDescent="0.3">
      <c r="A8" s="3"/>
      <c r="D8" s="22"/>
      <c r="E8" s="22"/>
      <c r="F8" s="22"/>
      <c r="G8" s="22"/>
      <c r="H8" s="22"/>
      <c r="I8" s="22"/>
      <c r="J8" s="22"/>
      <c r="K8" s="24"/>
      <c r="L8" s="24"/>
    </row>
    <row r="9" spans="1:12" ht="18.75" customHeight="1" x14ac:dyDescent="0.3">
      <c r="A9" s="103" t="s">
        <v>21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2" ht="18.75" customHeight="1" x14ac:dyDescent="0.3">
      <c r="A10" s="103" t="s">
        <v>14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</row>
    <row r="11" spans="1:12" ht="6.75" customHeight="1" x14ac:dyDescent="0.3">
      <c r="K11" s="104"/>
      <c r="L11" s="104"/>
    </row>
    <row r="12" spans="1:12" x14ac:dyDescent="0.25">
      <c r="A12" s="5" t="s">
        <v>0</v>
      </c>
      <c r="B12" s="2" t="s">
        <v>1</v>
      </c>
      <c r="C12" s="17" t="s">
        <v>9</v>
      </c>
      <c r="D12" s="2" t="s">
        <v>8</v>
      </c>
      <c r="E12" s="2" t="s">
        <v>2</v>
      </c>
      <c r="F12" s="2" t="s">
        <v>3</v>
      </c>
      <c r="G12" s="15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9" t="s">
        <v>22</v>
      </c>
      <c r="C13" s="20">
        <v>1</v>
      </c>
      <c r="D13" s="12" t="s">
        <v>23</v>
      </c>
      <c r="E13" s="11">
        <v>35000</v>
      </c>
      <c r="F13" s="11"/>
      <c r="G13" s="11"/>
      <c r="H13" s="11">
        <v>35000</v>
      </c>
      <c r="I13" s="11"/>
      <c r="J13" s="11">
        <f>SUM(H13:I13)</f>
        <v>35000</v>
      </c>
      <c r="K13" s="6" t="s">
        <v>46</v>
      </c>
      <c r="L13" s="10" t="s">
        <v>47</v>
      </c>
    </row>
    <row r="14" spans="1:12" ht="15.75" customHeight="1" x14ac:dyDescent="0.3">
      <c r="A14" s="1">
        <v>2</v>
      </c>
      <c r="B14" s="19" t="s">
        <v>24</v>
      </c>
      <c r="C14" s="20">
        <v>2</v>
      </c>
      <c r="D14" s="12" t="s">
        <v>25</v>
      </c>
      <c r="E14" s="11">
        <v>35000</v>
      </c>
      <c r="F14" s="11">
        <v>35000</v>
      </c>
      <c r="G14" s="11"/>
      <c r="H14" s="11"/>
      <c r="I14" s="11"/>
      <c r="J14" s="11">
        <f t="shared" ref="J14:J20" si="0">SUM(H14:I14)</f>
        <v>0</v>
      </c>
      <c r="K14" s="6"/>
      <c r="L14" s="10"/>
    </row>
    <row r="15" spans="1:12" ht="18.75" x14ac:dyDescent="0.3">
      <c r="A15" s="1">
        <v>3</v>
      </c>
      <c r="B15" s="19" t="s">
        <v>44</v>
      </c>
      <c r="C15" s="20">
        <v>3</v>
      </c>
      <c r="D15" s="12" t="s">
        <v>27</v>
      </c>
      <c r="E15" s="11">
        <v>45000</v>
      </c>
      <c r="F15" s="11">
        <v>90000</v>
      </c>
      <c r="G15" s="11"/>
      <c r="H15" s="11"/>
      <c r="I15" s="11"/>
      <c r="J15" s="11">
        <f t="shared" si="0"/>
        <v>0</v>
      </c>
      <c r="K15" s="6"/>
      <c r="L15" s="10"/>
    </row>
    <row r="16" spans="1:12" ht="14.25" customHeight="1" x14ac:dyDescent="0.3">
      <c r="A16" s="1">
        <v>4</v>
      </c>
      <c r="B16" s="19" t="s">
        <v>28</v>
      </c>
      <c r="C16" s="20">
        <v>4</v>
      </c>
      <c r="D16" s="12" t="s">
        <v>29</v>
      </c>
      <c r="E16" s="11">
        <v>45000</v>
      </c>
      <c r="F16" s="11"/>
      <c r="G16" s="11"/>
      <c r="H16" s="11">
        <v>45000</v>
      </c>
      <c r="I16" s="11"/>
      <c r="J16" s="11">
        <f t="shared" si="0"/>
        <v>45000</v>
      </c>
      <c r="K16" s="6" t="s">
        <v>35</v>
      </c>
      <c r="L16" s="1" t="s">
        <v>36</v>
      </c>
    </row>
    <row r="17" spans="1:12" ht="15.75" customHeight="1" x14ac:dyDescent="0.3">
      <c r="A17" s="1">
        <v>5</v>
      </c>
      <c r="B17" s="18" t="s">
        <v>30</v>
      </c>
      <c r="C17" s="20">
        <v>5</v>
      </c>
      <c r="D17" s="29">
        <v>57736576</v>
      </c>
      <c r="E17" s="11">
        <v>45000</v>
      </c>
      <c r="F17" s="11"/>
      <c r="G17" s="14"/>
      <c r="H17" s="11"/>
      <c r="I17" s="11"/>
      <c r="J17" s="11">
        <f t="shared" si="0"/>
        <v>0</v>
      </c>
      <c r="K17" s="6"/>
      <c r="L17" s="7"/>
    </row>
    <row r="18" spans="1:12" ht="18.75" x14ac:dyDescent="0.3">
      <c r="A18" s="1">
        <v>6</v>
      </c>
      <c r="B18" s="16" t="s">
        <v>31</v>
      </c>
      <c r="C18" s="20">
        <v>6</v>
      </c>
      <c r="D18" s="29">
        <v>49036708</v>
      </c>
      <c r="E18" s="11">
        <v>45000</v>
      </c>
      <c r="F18" s="11"/>
      <c r="G18" s="14"/>
      <c r="H18" s="11"/>
      <c r="I18" s="11"/>
      <c r="J18" s="11">
        <f t="shared" si="0"/>
        <v>0</v>
      </c>
      <c r="K18" s="6"/>
      <c r="L18" s="7"/>
    </row>
    <row r="19" spans="1:12" ht="18.75" x14ac:dyDescent="0.3">
      <c r="A19" s="1">
        <v>7</v>
      </c>
      <c r="B19" s="16" t="s">
        <v>32</v>
      </c>
      <c r="C19" s="20">
        <v>7</v>
      </c>
      <c r="D19" s="29">
        <v>8687206</v>
      </c>
      <c r="E19" s="11">
        <v>45000</v>
      </c>
      <c r="F19" s="11"/>
      <c r="G19" s="14"/>
      <c r="H19" s="11">
        <v>45000</v>
      </c>
      <c r="I19" s="11"/>
      <c r="J19" s="11">
        <f t="shared" si="0"/>
        <v>45000</v>
      </c>
      <c r="K19" s="6" t="s">
        <v>39</v>
      </c>
      <c r="L19" s="7" t="s">
        <v>36</v>
      </c>
    </row>
    <row r="20" spans="1:12" ht="18.75" x14ac:dyDescent="0.3">
      <c r="A20" s="1">
        <v>8</v>
      </c>
      <c r="B20" s="16" t="s">
        <v>40</v>
      </c>
      <c r="C20" s="20">
        <v>8</v>
      </c>
      <c r="D20" s="13" t="s">
        <v>33</v>
      </c>
      <c r="E20" s="11">
        <v>45000</v>
      </c>
      <c r="F20" s="11"/>
      <c r="G20" s="14"/>
      <c r="H20" s="11">
        <v>45000</v>
      </c>
      <c r="I20" s="11"/>
      <c r="J20" s="11">
        <f t="shared" si="0"/>
        <v>45000</v>
      </c>
      <c r="K20" s="6" t="s">
        <v>41</v>
      </c>
      <c r="L20" s="7" t="s">
        <v>36</v>
      </c>
    </row>
    <row r="21" spans="1:12" ht="18.75" customHeight="1" x14ac:dyDescent="0.25">
      <c r="A21" s="107" t="s">
        <v>49</v>
      </c>
      <c r="B21" s="108"/>
      <c r="C21" s="108"/>
      <c r="D21" s="109"/>
      <c r="E21" s="47">
        <f>SUM(E13:E20)</f>
        <v>340000</v>
      </c>
      <c r="F21" s="47">
        <f t="shared" ref="F21:J21" si="1">SUM(F13:F20)</f>
        <v>125000</v>
      </c>
      <c r="G21" s="47">
        <f t="shared" si="1"/>
        <v>0</v>
      </c>
      <c r="H21" s="47">
        <f t="shared" si="1"/>
        <v>170000</v>
      </c>
      <c r="I21" s="47">
        <f t="shared" si="1"/>
        <v>0</v>
      </c>
      <c r="J21" s="47">
        <f t="shared" si="1"/>
        <v>170000</v>
      </c>
      <c r="K21" s="6" t="s">
        <v>46</v>
      </c>
      <c r="L21" s="34" t="s">
        <v>45</v>
      </c>
    </row>
    <row r="22" spans="1:12" ht="18.75" customHeight="1" x14ac:dyDescent="0.25">
      <c r="A22" s="106" t="s">
        <v>42</v>
      </c>
      <c r="B22" s="106"/>
      <c r="C22" s="106"/>
      <c r="D22" s="106"/>
      <c r="E22" s="106"/>
      <c r="F22" s="106"/>
      <c r="G22" s="106"/>
      <c r="H22" s="106"/>
      <c r="I22" s="106"/>
      <c r="J22" s="11">
        <f>-J21*0.1</f>
        <v>-17000</v>
      </c>
      <c r="K22" s="31"/>
      <c r="L22" s="32"/>
    </row>
    <row r="23" spans="1:12" ht="18.75" customHeight="1" x14ac:dyDescent="0.25">
      <c r="A23" s="106" t="s">
        <v>43</v>
      </c>
      <c r="B23" s="106"/>
      <c r="C23" s="106"/>
      <c r="D23" s="106"/>
      <c r="E23" s="106"/>
      <c r="F23" s="106"/>
      <c r="G23" s="106"/>
      <c r="H23" s="106"/>
      <c r="I23" s="106"/>
      <c r="J23" s="11">
        <f>SUM(J21:J22)</f>
        <v>153000</v>
      </c>
      <c r="K23" s="31"/>
      <c r="L23" s="32"/>
    </row>
    <row r="24" spans="1:12" ht="18.75" customHeight="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0"/>
      <c r="K24" s="31"/>
      <c r="L24" s="32"/>
    </row>
    <row r="25" spans="1:12" x14ac:dyDescent="0.25">
      <c r="J25" s="35"/>
    </row>
    <row r="26" spans="1:12" x14ac:dyDescent="0.25">
      <c r="A26" s="105" t="s">
        <v>34</v>
      </c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</row>
    <row r="29" spans="1:12" x14ac:dyDescent="0.25">
      <c r="A29" s="102"/>
      <c r="B29" s="102"/>
      <c r="C29" s="102"/>
      <c r="D29" s="102"/>
    </row>
  </sheetData>
  <mergeCells count="14">
    <mergeCell ref="A9:L9"/>
    <mergeCell ref="H3:L3"/>
    <mergeCell ref="A1:L1"/>
    <mergeCell ref="A3:G3"/>
    <mergeCell ref="J6:K6"/>
    <mergeCell ref="F7:L7"/>
    <mergeCell ref="A29:B29"/>
    <mergeCell ref="C29:D29"/>
    <mergeCell ref="A10:L10"/>
    <mergeCell ref="K11:L11"/>
    <mergeCell ref="A26:L26"/>
    <mergeCell ref="A22:I22"/>
    <mergeCell ref="A23:I23"/>
    <mergeCell ref="A21:D21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Normal="100" workbookViewId="0">
      <selection activeCell="L21" sqref="L21"/>
    </sheetView>
  </sheetViews>
  <sheetFormatPr baseColWidth="10" defaultRowHeight="15" x14ac:dyDescent="0.25"/>
  <cols>
    <col min="1" max="1" width="2.5703125" customWidth="1"/>
    <col min="2" max="2" width="25.7109375" customWidth="1"/>
    <col min="3" max="3" width="6.5703125" customWidth="1"/>
    <col min="4" max="4" width="18.85546875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.7109375" customWidth="1"/>
    <col min="13" max="13" width="0.85546875" customWidth="1"/>
  </cols>
  <sheetData>
    <row r="1" spans="1:15" ht="21" x14ac:dyDescent="0.25">
      <c r="A1" s="111" t="s">
        <v>125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5" ht="5.25" customHeight="1" x14ac:dyDescent="0.2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15" ht="20.25" customHeight="1" x14ac:dyDescent="0.35">
      <c r="A3" s="112" t="s">
        <v>17</v>
      </c>
      <c r="B3" s="112"/>
      <c r="C3" s="112"/>
      <c r="D3" s="112"/>
      <c r="E3" s="112"/>
      <c r="F3" s="112"/>
      <c r="G3" s="112"/>
      <c r="H3" s="110" t="s">
        <v>18</v>
      </c>
      <c r="I3" s="110"/>
      <c r="J3" s="110"/>
      <c r="K3" s="110"/>
      <c r="L3" s="110"/>
    </row>
    <row r="4" spans="1:15" ht="5.25" customHeight="1" x14ac:dyDescent="0.4">
      <c r="A4" s="23"/>
      <c r="B4" s="23"/>
      <c r="C4" s="23"/>
      <c r="D4" s="23"/>
      <c r="E4" s="23"/>
      <c r="F4" s="23"/>
      <c r="G4" s="23"/>
      <c r="H4" s="73"/>
      <c r="I4" s="73"/>
      <c r="J4" s="21"/>
      <c r="K4" s="21"/>
      <c r="L4" s="21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103"/>
      <c r="K6" s="103"/>
      <c r="L6" s="73"/>
    </row>
    <row r="7" spans="1:15" ht="13.5" customHeight="1" x14ac:dyDescent="0.3">
      <c r="A7" s="3" t="s">
        <v>12</v>
      </c>
      <c r="D7" s="73" t="s">
        <v>19</v>
      </c>
      <c r="E7" s="73"/>
      <c r="F7" s="113" t="s">
        <v>20</v>
      </c>
      <c r="G7" s="113"/>
      <c r="H7" s="113"/>
      <c r="I7" s="113"/>
      <c r="J7" s="113"/>
      <c r="K7" s="113"/>
      <c r="L7" s="113"/>
    </row>
    <row r="8" spans="1:15" ht="3" customHeight="1" x14ac:dyDescent="0.3">
      <c r="A8" s="3"/>
      <c r="D8" s="73"/>
      <c r="E8" s="73"/>
      <c r="F8" s="73"/>
      <c r="G8" s="73"/>
      <c r="H8" s="73"/>
      <c r="I8" s="73"/>
      <c r="J8" s="73"/>
      <c r="K8" s="75"/>
      <c r="L8" s="75"/>
    </row>
    <row r="9" spans="1:15" ht="18.75" customHeight="1" x14ac:dyDescent="0.3">
      <c r="A9" s="103" t="s">
        <v>21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5" ht="18.75" customHeight="1" x14ac:dyDescent="0.3">
      <c r="A10" s="103" t="s">
        <v>14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</row>
    <row r="11" spans="1:15" ht="6.75" customHeight="1" x14ac:dyDescent="0.3">
      <c r="K11" s="104"/>
      <c r="L11" s="104"/>
    </row>
    <row r="12" spans="1:15" x14ac:dyDescent="0.25">
      <c r="A12" s="5" t="s">
        <v>0</v>
      </c>
      <c r="B12" s="2" t="s">
        <v>1</v>
      </c>
      <c r="C12" s="17" t="s">
        <v>9</v>
      </c>
      <c r="D12" s="2" t="s">
        <v>8</v>
      </c>
      <c r="E12" s="2" t="s">
        <v>2</v>
      </c>
      <c r="F12" s="2" t="s">
        <v>3</v>
      </c>
      <c r="G12" s="15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5" ht="16.5" customHeight="1" x14ac:dyDescent="0.3">
      <c r="A13" s="1">
        <v>1</v>
      </c>
      <c r="B13" s="19" t="s">
        <v>22</v>
      </c>
      <c r="C13" s="20">
        <v>1</v>
      </c>
      <c r="D13" s="12" t="s">
        <v>23</v>
      </c>
      <c r="E13" s="11">
        <v>35000</v>
      </c>
      <c r="F13" s="11">
        <v>87500</v>
      </c>
      <c r="G13" s="11">
        <v>17500</v>
      </c>
      <c r="H13" s="11"/>
      <c r="I13" s="47">
        <v>40000</v>
      </c>
      <c r="J13" s="47">
        <f>SUM(H13:I13)</f>
        <v>40000</v>
      </c>
      <c r="K13" s="63"/>
      <c r="L13" s="83" t="s">
        <v>128</v>
      </c>
      <c r="O13" s="35"/>
    </row>
    <row r="14" spans="1:15" ht="15.75" customHeight="1" x14ac:dyDescent="0.3">
      <c r="A14" s="48">
        <v>2</v>
      </c>
      <c r="B14" s="53" t="s">
        <v>74</v>
      </c>
      <c r="C14" s="20">
        <v>2</v>
      </c>
      <c r="D14" s="48" t="s">
        <v>75</v>
      </c>
      <c r="E14" s="11">
        <v>35000</v>
      </c>
      <c r="F14" s="11">
        <v>45500</v>
      </c>
      <c r="G14" s="11">
        <v>10500</v>
      </c>
      <c r="H14" s="11">
        <v>35000</v>
      </c>
      <c r="I14" s="47"/>
      <c r="J14" s="47">
        <f t="shared" ref="J14:J20" si="0">SUM(H14:I14)</f>
        <v>35000</v>
      </c>
      <c r="K14" s="81" t="s">
        <v>130</v>
      </c>
      <c r="L14" s="82" t="s">
        <v>131</v>
      </c>
    </row>
    <row r="15" spans="1:15" ht="18.75" x14ac:dyDescent="0.3">
      <c r="A15" s="1">
        <v>3</v>
      </c>
      <c r="B15" s="54" t="s">
        <v>76</v>
      </c>
      <c r="C15" s="20">
        <v>3</v>
      </c>
      <c r="D15" s="12" t="s">
        <v>77</v>
      </c>
      <c r="E15" s="11">
        <v>45000</v>
      </c>
      <c r="F15" s="11">
        <v>148500</v>
      </c>
      <c r="G15" s="11">
        <v>13500</v>
      </c>
      <c r="H15" s="11">
        <v>45000</v>
      </c>
      <c r="I15" s="47">
        <v>85000</v>
      </c>
      <c r="J15" s="47">
        <f t="shared" si="0"/>
        <v>130000</v>
      </c>
      <c r="K15" s="63"/>
      <c r="L15" s="62" t="s">
        <v>129</v>
      </c>
    </row>
    <row r="16" spans="1:15" ht="14.25" customHeight="1" x14ac:dyDescent="0.3">
      <c r="A16" s="1">
        <v>4</v>
      </c>
      <c r="B16" s="19" t="s">
        <v>28</v>
      </c>
      <c r="C16" s="20">
        <v>4</v>
      </c>
      <c r="D16" s="12" t="s">
        <v>29</v>
      </c>
      <c r="E16" s="11">
        <v>45000</v>
      </c>
      <c r="F16" s="11"/>
      <c r="G16" s="11"/>
      <c r="H16" s="11"/>
      <c r="I16" s="47"/>
      <c r="J16" s="47">
        <f t="shared" si="0"/>
        <v>0</v>
      </c>
      <c r="K16" s="63"/>
      <c r="L16" s="64"/>
    </row>
    <row r="17" spans="1:12" ht="15.75" customHeight="1" x14ac:dyDescent="0.3">
      <c r="A17" s="1">
        <v>5</v>
      </c>
      <c r="B17" s="18" t="s">
        <v>30</v>
      </c>
      <c r="C17" s="20">
        <v>5</v>
      </c>
      <c r="D17" s="29">
        <v>57736576</v>
      </c>
      <c r="E17" s="11">
        <v>45000</v>
      </c>
      <c r="F17" s="11">
        <v>13500</v>
      </c>
      <c r="G17" s="11">
        <v>13500</v>
      </c>
      <c r="H17" s="11"/>
      <c r="I17" s="47"/>
      <c r="J17" s="47">
        <f t="shared" si="0"/>
        <v>0</v>
      </c>
      <c r="K17" s="63"/>
      <c r="L17" s="64"/>
    </row>
    <row r="18" spans="1:12" ht="18.75" x14ac:dyDescent="0.3">
      <c r="A18" s="1">
        <v>6</v>
      </c>
      <c r="B18" s="41" t="s">
        <v>98</v>
      </c>
      <c r="C18" s="20">
        <v>6</v>
      </c>
      <c r="D18" s="29" t="s">
        <v>52</v>
      </c>
      <c r="E18" s="11">
        <v>45000</v>
      </c>
      <c r="F18" s="11">
        <v>113100</v>
      </c>
      <c r="G18" s="11">
        <v>18000</v>
      </c>
      <c r="H18" s="11">
        <v>45000</v>
      </c>
      <c r="I18" s="47">
        <v>90000</v>
      </c>
      <c r="J18" s="47">
        <f t="shared" si="0"/>
        <v>135000</v>
      </c>
      <c r="K18" s="63" t="s">
        <v>132</v>
      </c>
      <c r="L18" s="84" t="s">
        <v>127</v>
      </c>
    </row>
    <row r="19" spans="1:12" ht="18.75" x14ac:dyDescent="0.3">
      <c r="A19" s="1">
        <v>7</v>
      </c>
      <c r="B19" s="16" t="s">
        <v>32</v>
      </c>
      <c r="C19" s="20">
        <v>7</v>
      </c>
      <c r="D19" s="49" t="s">
        <v>73</v>
      </c>
      <c r="E19" s="11">
        <v>45000</v>
      </c>
      <c r="F19" s="11"/>
      <c r="G19" s="14"/>
      <c r="H19" s="11">
        <v>45000</v>
      </c>
      <c r="I19" s="47"/>
      <c r="J19" s="47">
        <f t="shared" si="0"/>
        <v>45000</v>
      </c>
      <c r="K19" s="63" t="s">
        <v>133</v>
      </c>
      <c r="L19" s="82" t="s">
        <v>36</v>
      </c>
    </row>
    <row r="20" spans="1:12" ht="18.75" x14ac:dyDescent="0.3">
      <c r="A20" s="1">
        <v>8</v>
      </c>
      <c r="B20" s="16" t="s">
        <v>40</v>
      </c>
      <c r="C20" s="20">
        <v>8</v>
      </c>
      <c r="D20" s="13" t="s">
        <v>33</v>
      </c>
      <c r="E20" s="11">
        <v>45000</v>
      </c>
      <c r="F20" s="11"/>
      <c r="G20" s="11"/>
      <c r="H20" s="11">
        <v>45000</v>
      </c>
      <c r="I20" s="47"/>
      <c r="J20" s="47">
        <f t="shared" si="0"/>
        <v>45000</v>
      </c>
      <c r="K20" s="63" t="s">
        <v>130</v>
      </c>
      <c r="L20" s="82" t="s">
        <v>55</v>
      </c>
    </row>
    <row r="21" spans="1:12" ht="18.75" customHeight="1" x14ac:dyDescent="0.25">
      <c r="A21" s="115" t="s">
        <v>49</v>
      </c>
      <c r="B21" s="116"/>
      <c r="C21" s="116"/>
      <c r="D21" s="117"/>
      <c r="E21" s="36">
        <f>SUM(E13:E20)</f>
        <v>340000</v>
      </c>
      <c r="F21" s="36">
        <f t="shared" ref="F21:J21" si="1">SUM(F13:F20)</f>
        <v>408100</v>
      </c>
      <c r="G21" s="46">
        <f t="shared" si="1"/>
        <v>73000</v>
      </c>
      <c r="H21" s="46">
        <f t="shared" si="1"/>
        <v>215000</v>
      </c>
      <c r="I21" s="77">
        <f t="shared" si="1"/>
        <v>215000</v>
      </c>
      <c r="J21" s="46">
        <f t="shared" si="1"/>
        <v>430000</v>
      </c>
      <c r="K21" s="63" t="s">
        <v>136</v>
      </c>
      <c r="L21" s="65" t="s">
        <v>45</v>
      </c>
    </row>
    <row r="22" spans="1:12" ht="15.75" x14ac:dyDescent="0.25">
      <c r="A22" s="114" t="s">
        <v>42</v>
      </c>
      <c r="B22" s="114"/>
      <c r="C22" s="114"/>
      <c r="D22" s="114"/>
      <c r="E22" s="114"/>
      <c r="F22" s="114"/>
      <c r="G22" s="114"/>
      <c r="H22" s="114"/>
      <c r="I22" s="114"/>
      <c r="J22" s="47">
        <f>-J21*0.1</f>
        <v>-43000</v>
      </c>
      <c r="K22" s="31"/>
      <c r="L22" s="32"/>
    </row>
    <row r="23" spans="1:12" ht="18.75" customHeight="1" x14ac:dyDescent="0.25">
      <c r="A23" s="106" t="s">
        <v>43</v>
      </c>
      <c r="B23" s="106"/>
      <c r="C23" s="106"/>
      <c r="D23" s="106"/>
      <c r="E23" s="106"/>
      <c r="F23" s="106"/>
      <c r="G23" s="106"/>
      <c r="H23" s="106"/>
      <c r="I23" s="106"/>
      <c r="J23" s="47">
        <f>SUM(J21:J22)</f>
        <v>387000</v>
      </c>
      <c r="K23" s="31"/>
      <c r="L23" s="32"/>
    </row>
    <row r="24" spans="1:12" x14ac:dyDescent="0.25">
      <c r="A24" s="132" t="s">
        <v>135</v>
      </c>
      <c r="B24" s="132"/>
      <c r="C24" s="132"/>
      <c r="D24" s="132"/>
      <c r="E24" s="132"/>
      <c r="F24" s="132"/>
      <c r="G24" s="132"/>
      <c r="H24" s="132"/>
      <c r="I24" s="132"/>
      <c r="J24" s="47">
        <v>10000</v>
      </c>
    </row>
    <row r="25" spans="1:12" x14ac:dyDescent="0.25">
      <c r="H25" s="35"/>
    </row>
    <row r="26" spans="1:12" x14ac:dyDescent="0.25">
      <c r="F26" s="35"/>
    </row>
  </sheetData>
  <mergeCells count="12">
    <mergeCell ref="A9:L9"/>
    <mergeCell ref="A1:L1"/>
    <mergeCell ref="A3:G3"/>
    <mergeCell ref="H3:L3"/>
    <mergeCell ref="J6:K6"/>
    <mergeCell ref="F7:L7"/>
    <mergeCell ref="A24:I24"/>
    <mergeCell ref="A10:L10"/>
    <mergeCell ref="K11:L11"/>
    <mergeCell ref="A21:D21"/>
    <mergeCell ref="A22:I22"/>
    <mergeCell ref="A23:I2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Normal="100" workbookViewId="0">
      <selection activeCell="L31" sqref="L31"/>
    </sheetView>
  </sheetViews>
  <sheetFormatPr baseColWidth="10" defaultRowHeight="15" x14ac:dyDescent="0.25"/>
  <cols>
    <col min="1" max="1" width="2.5703125" customWidth="1"/>
    <col min="2" max="2" width="25.7109375" customWidth="1"/>
    <col min="3" max="3" width="6.5703125" customWidth="1"/>
    <col min="4" max="4" width="18.85546875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.7109375" customWidth="1"/>
    <col min="13" max="13" width="0.85546875" customWidth="1"/>
  </cols>
  <sheetData>
    <row r="1" spans="1:15" ht="21" x14ac:dyDescent="0.25">
      <c r="A1" s="111" t="s">
        <v>134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5" ht="5.25" customHeight="1" x14ac:dyDescent="0.25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5" ht="20.25" customHeight="1" x14ac:dyDescent="0.35">
      <c r="A3" s="112" t="s">
        <v>17</v>
      </c>
      <c r="B3" s="112"/>
      <c r="C3" s="112"/>
      <c r="D3" s="112"/>
      <c r="E3" s="112"/>
      <c r="F3" s="112"/>
      <c r="G3" s="112"/>
      <c r="H3" s="110" t="s">
        <v>18</v>
      </c>
      <c r="I3" s="110"/>
      <c r="J3" s="110"/>
      <c r="K3" s="110"/>
      <c r="L3" s="110"/>
    </row>
    <row r="4" spans="1:15" ht="5.25" customHeight="1" x14ac:dyDescent="0.4">
      <c r="A4" s="23"/>
      <c r="B4" s="23"/>
      <c r="C4" s="23"/>
      <c r="D4" s="23"/>
      <c r="E4" s="23"/>
      <c r="F4" s="23"/>
      <c r="G4" s="23"/>
      <c r="H4" s="78"/>
      <c r="I4" s="78"/>
      <c r="J4" s="21"/>
      <c r="K4" s="21"/>
      <c r="L4" s="21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103"/>
      <c r="K6" s="103"/>
      <c r="L6" s="78"/>
    </row>
    <row r="7" spans="1:15" ht="13.5" customHeight="1" x14ac:dyDescent="0.3">
      <c r="A7" s="3" t="s">
        <v>12</v>
      </c>
      <c r="D7" s="78" t="s">
        <v>19</v>
      </c>
      <c r="E7" s="78"/>
      <c r="F7" s="113" t="s">
        <v>20</v>
      </c>
      <c r="G7" s="113"/>
      <c r="H7" s="113"/>
      <c r="I7" s="113"/>
      <c r="J7" s="113"/>
      <c r="K7" s="113"/>
      <c r="L7" s="113"/>
    </row>
    <row r="8" spans="1:15" ht="3" customHeight="1" x14ac:dyDescent="0.3">
      <c r="A8" s="3"/>
      <c r="D8" s="78"/>
      <c r="E8" s="78"/>
      <c r="F8" s="78"/>
      <c r="G8" s="78"/>
      <c r="H8" s="78"/>
      <c r="I8" s="78"/>
      <c r="J8" s="78"/>
      <c r="K8" s="79"/>
      <c r="L8" s="79"/>
    </row>
    <row r="9" spans="1:15" ht="18.75" customHeight="1" x14ac:dyDescent="0.3">
      <c r="A9" s="103" t="s">
        <v>21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5" ht="18.75" customHeight="1" x14ac:dyDescent="0.3">
      <c r="A10" s="103" t="s">
        <v>14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</row>
    <row r="11" spans="1:15" ht="6.75" customHeight="1" x14ac:dyDescent="0.3">
      <c r="K11" s="104"/>
      <c r="L11" s="104"/>
    </row>
    <row r="12" spans="1:15" x14ac:dyDescent="0.25">
      <c r="A12" s="5" t="s">
        <v>0</v>
      </c>
      <c r="B12" s="2" t="s">
        <v>1</v>
      </c>
      <c r="C12" s="17" t="s">
        <v>9</v>
      </c>
      <c r="D12" s="2" t="s">
        <v>8</v>
      </c>
      <c r="E12" s="2" t="s">
        <v>2</v>
      </c>
      <c r="F12" s="2" t="s">
        <v>3</v>
      </c>
      <c r="G12" s="15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5" ht="16.5" customHeight="1" x14ac:dyDescent="0.3">
      <c r="A13" s="1">
        <v>1</v>
      </c>
      <c r="B13" s="19" t="s">
        <v>22</v>
      </c>
      <c r="C13" s="20">
        <v>1</v>
      </c>
      <c r="D13" s="12" t="s">
        <v>23</v>
      </c>
      <c r="E13" s="11">
        <v>35000</v>
      </c>
      <c r="F13" s="11">
        <v>82500</v>
      </c>
      <c r="G13" s="11">
        <v>17500</v>
      </c>
      <c r="H13" s="11">
        <v>35000</v>
      </c>
      <c r="I13" s="47"/>
      <c r="J13" s="47">
        <f>SUM(H13:I13)</f>
        <v>35000</v>
      </c>
      <c r="K13" s="63" t="s">
        <v>140</v>
      </c>
      <c r="L13" s="89" t="s">
        <v>55</v>
      </c>
      <c r="O13" s="35"/>
    </row>
    <row r="14" spans="1:15" ht="15.75" customHeight="1" x14ac:dyDescent="0.3">
      <c r="A14" s="48">
        <v>2</v>
      </c>
      <c r="B14" s="53" t="s">
        <v>74</v>
      </c>
      <c r="C14" s="20">
        <v>2</v>
      </c>
      <c r="D14" s="48" t="s">
        <v>75</v>
      </c>
      <c r="E14" s="11">
        <v>35000</v>
      </c>
      <c r="F14" s="11">
        <v>45500</v>
      </c>
      <c r="G14" s="11">
        <v>10500</v>
      </c>
      <c r="H14" s="11"/>
      <c r="I14" s="47"/>
      <c r="J14" s="47">
        <f t="shared" ref="J14:J20" si="0">SUM(H14:I14)</f>
        <v>0</v>
      </c>
      <c r="K14" s="81"/>
      <c r="L14" s="89"/>
    </row>
    <row r="15" spans="1:15" ht="18.75" x14ac:dyDescent="0.3">
      <c r="A15" s="1">
        <v>3</v>
      </c>
      <c r="B15" s="54" t="s">
        <v>76</v>
      </c>
      <c r="C15" s="20">
        <v>3</v>
      </c>
      <c r="D15" s="12" t="s">
        <v>77</v>
      </c>
      <c r="E15" s="11">
        <v>45000</v>
      </c>
      <c r="F15" s="11">
        <v>63500</v>
      </c>
      <c r="G15" s="11">
        <v>13500</v>
      </c>
      <c r="H15" s="11">
        <v>45000</v>
      </c>
      <c r="I15" s="47"/>
      <c r="J15" s="47">
        <f t="shared" si="0"/>
        <v>45000</v>
      </c>
      <c r="K15" s="63" t="s">
        <v>141</v>
      </c>
      <c r="L15" s="89" t="s">
        <v>36</v>
      </c>
    </row>
    <row r="16" spans="1:15" ht="14.25" customHeight="1" x14ac:dyDescent="0.3">
      <c r="A16" s="1">
        <v>4</v>
      </c>
      <c r="B16" s="19" t="s">
        <v>28</v>
      </c>
      <c r="C16" s="20">
        <v>4</v>
      </c>
      <c r="D16" s="12" t="s">
        <v>29</v>
      </c>
      <c r="E16" s="11">
        <v>45000</v>
      </c>
      <c r="F16" s="11">
        <v>49500</v>
      </c>
      <c r="G16" s="11">
        <v>4500</v>
      </c>
      <c r="H16" s="11">
        <v>45000</v>
      </c>
      <c r="I16" s="47">
        <v>45000</v>
      </c>
      <c r="J16" s="47">
        <f t="shared" si="0"/>
        <v>90000</v>
      </c>
      <c r="K16" s="63" t="s">
        <v>142</v>
      </c>
      <c r="L16" s="89" t="s">
        <v>137</v>
      </c>
    </row>
    <row r="17" spans="1:12" ht="15.75" customHeight="1" x14ac:dyDescent="0.3">
      <c r="A17" s="1">
        <v>5</v>
      </c>
      <c r="B17" s="18" t="s">
        <v>30</v>
      </c>
      <c r="C17" s="20">
        <v>5</v>
      </c>
      <c r="D17" s="29">
        <v>57736576</v>
      </c>
      <c r="E17" s="11">
        <v>45000</v>
      </c>
      <c r="F17" s="11">
        <v>63000</v>
      </c>
      <c r="G17" s="11">
        <v>18000</v>
      </c>
      <c r="H17" s="11">
        <v>45000</v>
      </c>
      <c r="I17" s="47"/>
      <c r="J17" s="47">
        <f t="shared" si="0"/>
        <v>45000</v>
      </c>
      <c r="K17" s="63" t="s">
        <v>143</v>
      </c>
      <c r="L17" s="89" t="s">
        <v>131</v>
      </c>
    </row>
    <row r="18" spans="1:12" ht="18.75" x14ac:dyDescent="0.3">
      <c r="A18" s="1">
        <v>6</v>
      </c>
      <c r="B18" s="41" t="s">
        <v>98</v>
      </c>
      <c r="C18" s="20">
        <v>6</v>
      </c>
      <c r="D18" s="29" t="s">
        <v>52</v>
      </c>
      <c r="E18" s="11">
        <v>45000</v>
      </c>
      <c r="F18" s="11"/>
      <c r="G18" s="11"/>
      <c r="H18" s="11">
        <v>45000</v>
      </c>
      <c r="I18" s="47"/>
      <c r="J18" s="47">
        <f t="shared" si="0"/>
        <v>45000</v>
      </c>
      <c r="K18" s="63" t="s">
        <v>139</v>
      </c>
      <c r="L18" s="89" t="s">
        <v>131</v>
      </c>
    </row>
    <row r="19" spans="1:12" ht="18.75" x14ac:dyDescent="0.3">
      <c r="A19" s="1">
        <v>7</v>
      </c>
      <c r="B19" s="16" t="s">
        <v>32</v>
      </c>
      <c r="C19" s="20">
        <v>7</v>
      </c>
      <c r="D19" s="49" t="s">
        <v>73</v>
      </c>
      <c r="E19" s="11">
        <v>45000</v>
      </c>
      <c r="F19" s="11"/>
      <c r="G19" s="14"/>
      <c r="H19" s="11">
        <v>45000</v>
      </c>
      <c r="I19" s="47"/>
      <c r="J19" s="47">
        <f t="shared" si="0"/>
        <v>45000</v>
      </c>
      <c r="K19" s="63" t="s">
        <v>144</v>
      </c>
      <c r="L19" s="89" t="s">
        <v>36</v>
      </c>
    </row>
    <row r="20" spans="1:12" ht="18.75" x14ac:dyDescent="0.3">
      <c r="A20" s="1">
        <v>8</v>
      </c>
      <c r="B20" s="16" t="s">
        <v>40</v>
      </c>
      <c r="C20" s="20">
        <v>8</v>
      </c>
      <c r="D20" s="13" t="s">
        <v>33</v>
      </c>
      <c r="E20" s="11">
        <v>45000</v>
      </c>
      <c r="F20" s="11"/>
      <c r="G20" s="11"/>
      <c r="H20" s="11">
        <v>45000</v>
      </c>
      <c r="I20" s="47"/>
      <c r="J20" s="47">
        <f t="shared" si="0"/>
        <v>45000</v>
      </c>
      <c r="K20" s="63" t="s">
        <v>142</v>
      </c>
      <c r="L20" s="89"/>
    </row>
    <row r="21" spans="1:12" ht="18.75" customHeight="1" x14ac:dyDescent="0.25">
      <c r="A21" s="115" t="s">
        <v>49</v>
      </c>
      <c r="B21" s="116"/>
      <c r="C21" s="116"/>
      <c r="D21" s="117"/>
      <c r="E21" s="36">
        <f>SUM(E13:E20)</f>
        <v>340000</v>
      </c>
      <c r="F21" s="36">
        <f t="shared" ref="F21:J21" si="1">SUM(F13:F20)</f>
        <v>304000</v>
      </c>
      <c r="G21" s="46">
        <f t="shared" si="1"/>
        <v>64000</v>
      </c>
      <c r="H21" s="46">
        <f t="shared" si="1"/>
        <v>305000</v>
      </c>
      <c r="I21" s="46">
        <f t="shared" si="1"/>
        <v>45000</v>
      </c>
      <c r="J21" s="46">
        <f t="shared" si="1"/>
        <v>350000</v>
      </c>
      <c r="K21" s="90" t="s">
        <v>145</v>
      </c>
      <c r="L21" s="98" t="s">
        <v>45</v>
      </c>
    </row>
    <row r="22" spans="1:12" ht="15.75" x14ac:dyDescent="0.25">
      <c r="A22" s="114" t="s">
        <v>42</v>
      </c>
      <c r="B22" s="114"/>
      <c r="C22" s="114"/>
      <c r="D22" s="114"/>
      <c r="E22" s="114"/>
      <c r="F22" s="114"/>
      <c r="G22" s="114"/>
      <c r="H22" s="114"/>
      <c r="I22" s="114"/>
      <c r="J22" s="47">
        <f>-J21*0.1</f>
        <v>-35000</v>
      </c>
      <c r="K22" s="31"/>
      <c r="L22" s="32"/>
    </row>
    <row r="23" spans="1:12" ht="18.75" customHeight="1" x14ac:dyDescent="0.25">
      <c r="A23" s="106" t="s">
        <v>43</v>
      </c>
      <c r="B23" s="106"/>
      <c r="C23" s="106"/>
      <c r="D23" s="106"/>
      <c r="E23" s="106"/>
      <c r="F23" s="106"/>
      <c r="G23" s="106"/>
      <c r="H23" s="106"/>
      <c r="I23" s="106"/>
      <c r="J23" s="88">
        <f>SUM(J21:J22)</f>
        <v>315000</v>
      </c>
      <c r="K23" s="31"/>
      <c r="L23" s="32"/>
    </row>
    <row r="24" spans="1:12" x14ac:dyDescent="0.25">
      <c r="H24" s="35"/>
    </row>
    <row r="25" spans="1:12" ht="18.75" x14ac:dyDescent="0.25">
      <c r="A25" s="1">
        <v>4</v>
      </c>
      <c r="B25" s="19" t="s">
        <v>28</v>
      </c>
      <c r="C25" s="12" t="s">
        <v>29</v>
      </c>
      <c r="D25" s="11">
        <v>45000</v>
      </c>
      <c r="E25" s="11">
        <v>49500</v>
      </c>
      <c r="F25" s="11">
        <v>4500</v>
      </c>
      <c r="G25" s="11"/>
      <c r="H25" s="47">
        <v>45000</v>
      </c>
      <c r="I25" s="47">
        <v>4500</v>
      </c>
      <c r="J25" s="133" t="s">
        <v>138</v>
      </c>
      <c r="K25" s="134"/>
      <c r="L25" s="91" t="s">
        <v>137</v>
      </c>
    </row>
  </sheetData>
  <mergeCells count="12">
    <mergeCell ref="A1:L1"/>
    <mergeCell ref="A3:G3"/>
    <mergeCell ref="H3:L3"/>
    <mergeCell ref="J6:K6"/>
    <mergeCell ref="F7:L7"/>
    <mergeCell ref="A23:I23"/>
    <mergeCell ref="J25:K25"/>
    <mergeCell ref="A9:L9"/>
    <mergeCell ref="A10:L10"/>
    <mergeCell ref="K11:L11"/>
    <mergeCell ref="A21:D21"/>
    <mergeCell ref="A22:I22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Normal="100" workbookViewId="0">
      <selection activeCell="F18" sqref="F18"/>
    </sheetView>
  </sheetViews>
  <sheetFormatPr baseColWidth="10" defaultRowHeight="15" x14ac:dyDescent="0.25"/>
  <cols>
    <col min="1" max="1" width="2.5703125" customWidth="1"/>
    <col min="2" max="2" width="25.7109375" customWidth="1"/>
    <col min="3" max="3" width="6.5703125" customWidth="1"/>
    <col min="4" max="4" width="18.85546875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.7109375" customWidth="1"/>
    <col min="13" max="13" width="0.85546875" customWidth="1"/>
  </cols>
  <sheetData>
    <row r="1" spans="1:15" ht="21" x14ac:dyDescent="0.25">
      <c r="A1" s="111" t="s">
        <v>146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5" ht="5.25" customHeight="1" x14ac:dyDescent="0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</row>
    <row r="3" spans="1:15" ht="20.25" customHeight="1" x14ac:dyDescent="0.35">
      <c r="A3" s="112" t="s">
        <v>17</v>
      </c>
      <c r="B3" s="112"/>
      <c r="C3" s="112"/>
      <c r="D3" s="112"/>
      <c r="E3" s="112"/>
      <c r="F3" s="112"/>
      <c r="G3" s="112"/>
      <c r="H3" s="110" t="s">
        <v>18</v>
      </c>
      <c r="I3" s="110"/>
      <c r="J3" s="110"/>
      <c r="K3" s="110"/>
      <c r="L3" s="110"/>
    </row>
    <row r="4" spans="1:15" ht="5.25" customHeight="1" x14ac:dyDescent="0.4">
      <c r="A4" s="23"/>
      <c r="B4" s="23"/>
      <c r="C4" s="23"/>
      <c r="D4" s="23"/>
      <c r="E4" s="23"/>
      <c r="F4" s="23"/>
      <c r="G4" s="23"/>
      <c r="H4" s="85"/>
      <c r="I4" s="85"/>
      <c r="J4" s="21"/>
      <c r="K4" s="21"/>
      <c r="L4" s="21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103"/>
      <c r="K6" s="103"/>
      <c r="L6" s="85"/>
    </row>
    <row r="7" spans="1:15" ht="13.5" customHeight="1" x14ac:dyDescent="0.3">
      <c r="A7" s="3" t="s">
        <v>12</v>
      </c>
      <c r="D7" s="85" t="s">
        <v>19</v>
      </c>
      <c r="E7" s="85"/>
      <c r="F7" s="113" t="s">
        <v>20</v>
      </c>
      <c r="G7" s="113"/>
      <c r="H7" s="113"/>
      <c r="I7" s="113"/>
      <c r="J7" s="113"/>
      <c r="K7" s="113"/>
      <c r="L7" s="113"/>
    </row>
    <row r="8" spans="1:15" ht="3" customHeight="1" x14ac:dyDescent="0.3">
      <c r="A8" s="3"/>
      <c r="D8" s="85"/>
      <c r="E8" s="85"/>
      <c r="F8" s="85"/>
      <c r="G8" s="85"/>
      <c r="H8" s="85"/>
      <c r="I8" s="85"/>
      <c r="J8" s="85"/>
      <c r="K8" s="87"/>
      <c r="L8" s="87"/>
    </row>
    <row r="9" spans="1:15" ht="18.75" customHeight="1" x14ac:dyDescent="0.3">
      <c r="A9" s="103" t="s">
        <v>21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5" ht="18.75" customHeight="1" x14ac:dyDescent="0.3">
      <c r="A10" s="103" t="s">
        <v>14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</row>
    <row r="11" spans="1:15" ht="6.75" customHeight="1" x14ac:dyDescent="0.3">
      <c r="K11" s="104"/>
      <c r="L11" s="104"/>
    </row>
    <row r="12" spans="1:15" x14ac:dyDescent="0.25">
      <c r="A12" s="5" t="s">
        <v>0</v>
      </c>
      <c r="B12" s="2" t="s">
        <v>1</v>
      </c>
      <c r="C12" s="17" t="s">
        <v>9</v>
      </c>
      <c r="D12" s="2" t="s">
        <v>8</v>
      </c>
      <c r="E12" s="2" t="s">
        <v>2</v>
      </c>
      <c r="F12" s="2" t="s">
        <v>3</v>
      </c>
      <c r="G12" s="15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5" ht="16.5" customHeight="1" x14ac:dyDescent="0.3">
      <c r="A13" s="1">
        <v>1</v>
      </c>
      <c r="B13" s="19" t="s">
        <v>22</v>
      </c>
      <c r="C13" s="20">
        <v>1</v>
      </c>
      <c r="D13" s="12" t="s">
        <v>23</v>
      </c>
      <c r="E13" s="11">
        <v>35000</v>
      </c>
      <c r="F13" s="11">
        <v>82500</v>
      </c>
      <c r="G13" s="11">
        <v>17500</v>
      </c>
      <c r="H13" s="11">
        <v>35000</v>
      </c>
      <c r="I13" s="47"/>
      <c r="J13" s="47">
        <f>SUM(H13:I13)</f>
        <v>35000</v>
      </c>
      <c r="K13" s="63" t="s">
        <v>150</v>
      </c>
      <c r="L13" s="82" t="s">
        <v>55</v>
      </c>
      <c r="O13" s="35"/>
    </row>
    <row r="14" spans="1:15" ht="15.75" customHeight="1" x14ac:dyDescent="0.3">
      <c r="A14" s="97">
        <v>2</v>
      </c>
      <c r="B14" s="53" t="s">
        <v>148</v>
      </c>
      <c r="C14" s="20">
        <v>2</v>
      </c>
      <c r="D14" s="96">
        <v>87775877</v>
      </c>
      <c r="E14" s="11">
        <v>35000</v>
      </c>
      <c r="F14" s="11">
        <v>84000</v>
      </c>
      <c r="G14" s="11">
        <v>14000</v>
      </c>
      <c r="H14" s="11">
        <v>35000</v>
      </c>
      <c r="I14" s="47">
        <v>40000</v>
      </c>
      <c r="J14" s="47">
        <f t="shared" ref="J14:J20" si="0">SUM(H14:I14)</f>
        <v>75000</v>
      </c>
      <c r="K14" s="63" t="s">
        <v>152</v>
      </c>
      <c r="L14" s="89" t="s">
        <v>149</v>
      </c>
    </row>
    <row r="15" spans="1:15" ht="18.75" x14ac:dyDescent="0.3">
      <c r="A15" s="1">
        <v>3</v>
      </c>
      <c r="B15" s="54" t="s">
        <v>76</v>
      </c>
      <c r="C15" s="20">
        <v>3</v>
      </c>
      <c r="D15" s="12" t="s">
        <v>77</v>
      </c>
      <c r="E15" s="11">
        <v>45000</v>
      </c>
      <c r="F15" s="11">
        <v>68000</v>
      </c>
      <c r="G15" s="11">
        <v>18000</v>
      </c>
      <c r="H15" s="11"/>
      <c r="I15" s="11">
        <v>45000</v>
      </c>
      <c r="J15" s="47">
        <f t="shared" si="0"/>
        <v>45000</v>
      </c>
      <c r="K15" s="63"/>
      <c r="L15" s="89" t="s">
        <v>153</v>
      </c>
    </row>
    <row r="16" spans="1:15" ht="14.25" customHeight="1" x14ac:dyDescent="0.3">
      <c r="A16" s="1">
        <v>4</v>
      </c>
      <c r="B16" s="19" t="s">
        <v>28</v>
      </c>
      <c r="C16" s="20">
        <v>4</v>
      </c>
      <c r="D16" s="12" t="s">
        <v>29</v>
      </c>
      <c r="E16" s="11">
        <v>45000</v>
      </c>
      <c r="F16" s="11"/>
      <c r="G16" s="11"/>
      <c r="H16" s="11">
        <v>45000</v>
      </c>
      <c r="I16" s="47"/>
      <c r="J16" s="47">
        <f t="shared" si="0"/>
        <v>45000</v>
      </c>
      <c r="K16" s="63" t="s">
        <v>152</v>
      </c>
      <c r="L16" s="82" t="s">
        <v>36</v>
      </c>
    </row>
    <row r="17" spans="1:12" ht="15.75" customHeight="1" x14ac:dyDescent="0.3">
      <c r="A17" s="1">
        <v>5</v>
      </c>
      <c r="B17" s="18" t="s">
        <v>30</v>
      </c>
      <c r="C17" s="20">
        <v>5</v>
      </c>
      <c r="D17" s="29">
        <v>57736576</v>
      </c>
      <c r="E17" s="11">
        <v>45000</v>
      </c>
      <c r="F17" s="11">
        <v>58500</v>
      </c>
      <c r="G17" s="11">
        <v>13500</v>
      </c>
      <c r="H17" s="11"/>
      <c r="I17" s="47"/>
      <c r="J17" s="47">
        <f t="shared" si="0"/>
        <v>0</v>
      </c>
      <c r="K17" s="63"/>
      <c r="L17" s="89"/>
    </row>
    <row r="18" spans="1:12" ht="18.75" x14ac:dyDescent="0.3">
      <c r="A18" s="1">
        <v>6</v>
      </c>
      <c r="B18" s="41" t="s">
        <v>98</v>
      </c>
      <c r="C18" s="20">
        <v>6</v>
      </c>
      <c r="D18" s="29" t="s">
        <v>52</v>
      </c>
      <c r="E18" s="11">
        <v>45000</v>
      </c>
      <c r="F18" s="11"/>
      <c r="G18" s="11"/>
      <c r="H18" s="11"/>
      <c r="I18" s="47"/>
      <c r="J18" s="47">
        <f t="shared" si="0"/>
        <v>0</v>
      </c>
      <c r="K18" s="63"/>
      <c r="L18" s="89"/>
    </row>
    <row r="19" spans="1:12" ht="18.75" x14ac:dyDescent="0.3">
      <c r="A19" s="1">
        <v>7</v>
      </c>
      <c r="B19" s="16" t="s">
        <v>32</v>
      </c>
      <c r="C19" s="20">
        <v>7</v>
      </c>
      <c r="D19" s="49" t="s">
        <v>73</v>
      </c>
      <c r="E19" s="11">
        <v>45000</v>
      </c>
      <c r="F19" s="11"/>
      <c r="G19" s="14"/>
      <c r="H19" s="11">
        <v>45000</v>
      </c>
      <c r="I19" s="47"/>
      <c r="J19" s="47">
        <f t="shared" si="0"/>
        <v>45000</v>
      </c>
      <c r="K19" s="63" t="s">
        <v>154</v>
      </c>
      <c r="L19" s="82" t="s">
        <v>36</v>
      </c>
    </row>
    <row r="20" spans="1:12" ht="18.75" x14ac:dyDescent="0.3">
      <c r="A20" s="1">
        <v>8</v>
      </c>
      <c r="B20" s="16" t="s">
        <v>40</v>
      </c>
      <c r="C20" s="20">
        <v>8</v>
      </c>
      <c r="D20" s="13" t="s">
        <v>33</v>
      </c>
      <c r="E20" s="11">
        <v>45000</v>
      </c>
      <c r="F20" s="11"/>
      <c r="G20" s="11"/>
      <c r="H20" s="11">
        <v>45000</v>
      </c>
      <c r="I20" s="47"/>
      <c r="J20" s="47">
        <f t="shared" si="0"/>
        <v>45000</v>
      </c>
      <c r="K20" s="63" t="s">
        <v>155</v>
      </c>
      <c r="L20" s="82" t="s">
        <v>55</v>
      </c>
    </row>
    <row r="21" spans="1:12" ht="18.75" customHeight="1" x14ac:dyDescent="0.25">
      <c r="A21" s="115" t="s">
        <v>49</v>
      </c>
      <c r="B21" s="116"/>
      <c r="C21" s="116"/>
      <c r="D21" s="117"/>
      <c r="E21" s="36">
        <f>SUM(E13:E20)</f>
        <v>340000</v>
      </c>
      <c r="F21" s="36">
        <f t="shared" ref="F21:J21" si="1">SUM(F13:F20)</f>
        <v>293000</v>
      </c>
      <c r="G21" s="46">
        <f t="shared" si="1"/>
        <v>63000</v>
      </c>
      <c r="H21" s="46">
        <f t="shared" si="1"/>
        <v>205000</v>
      </c>
      <c r="I21" s="46">
        <f t="shared" si="1"/>
        <v>85000</v>
      </c>
      <c r="J21" s="46">
        <f t="shared" si="1"/>
        <v>290000</v>
      </c>
      <c r="K21" s="90" t="s">
        <v>151</v>
      </c>
      <c r="L21" s="88" t="s">
        <v>45</v>
      </c>
    </row>
    <row r="22" spans="1:12" ht="15.75" x14ac:dyDescent="0.25">
      <c r="A22" s="114" t="s">
        <v>42</v>
      </c>
      <c r="B22" s="114"/>
      <c r="C22" s="114"/>
      <c r="D22" s="114"/>
      <c r="E22" s="114"/>
      <c r="F22" s="114"/>
      <c r="G22" s="114"/>
      <c r="H22" s="114"/>
      <c r="I22" s="114"/>
      <c r="J22" s="47">
        <f>-J21*0.1</f>
        <v>-29000</v>
      </c>
      <c r="K22" s="31"/>
      <c r="L22" s="32"/>
    </row>
    <row r="23" spans="1:12" ht="18.75" customHeight="1" x14ac:dyDescent="0.25">
      <c r="A23" s="106" t="s">
        <v>43</v>
      </c>
      <c r="B23" s="106"/>
      <c r="C23" s="106"/>
      <c r="D23" s="106"/>
      <c r="E23" s="106"/>
      <c r="F23" s="106"/>
      <c r="G23" s="106"/>
      <c r="H23" s="106"/>
      <c r="I23" s="106"/>
      <c r="J23" s="88">
        <f>SUM(J21:J22)</f>
        <v>261000</v>
      </c>
      <c r="K23" s="31"/>
      <c r="L23" s="32"/>
    </row>
    <row r="24" spans="1:12" x14ac:dyDescent="0.25">
      <c r="H24" s="35"/>
    </row>
    <row r="25" spans="1:12" ht="18.75" x14ac:dyDescent="0.3">
      <c r="A25" s="48">
        <v>2</v>
      </c>
      <c r="B25" s="53" t="s">
        <v>74</v>
      </c>
      <c r="C25" s="20">
        <v>2</v>
      </c>
      <c r="D25" s="48" t="s">
        <v>75</v>
      </c>
      <c r="E25" s="135" t="s">
        <v>147</v>
      </c>
      <c r="F25" s="135"/>
      <c r="G25" s="135"/>
      <c r="H25" s="135"/>
      <c r="I25" s="135"/>
      <c r="J25" s="135"/>
      <c r="K25" s="135"/>
      <c r="L25" s="135"/>
    </row>
    <row r="27" spans="1:12" x14ac:dyDescent="0.25">
      <c r="F27" s="35"/>
    </row>
  </sheetData>
  <mergeCells count="12">
    <mergeCell ref="A9:L9"/>
    <mergeCell ref="E25:L25"/>
    <mergeCell ref="A1:L1"/>
    <mergeCell ref="A3:G3"/>
    <mergeCell ref="H3:L3"/>
    <mergeCell ref="J6:K6"/>
    <mergeCell ref="F7:L7"/>
    <mergeCell ref="A10:L10"/>
    <mergeCell ref="K11:L11"/>
    <mergeCell ref="A21:D21"/>
    <mergeCell ref="A22:I22"/>
    <mergeCell ref="A23:I2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Normal="100" workbookViewId="0">
      <selection activeCell="L22" sqref="L22"/>
    </sheetView>
  </sheetViews>
  <sheetFormatPr baseColWidth="10" defaultRowHeight="15" x14ac:dyDescent="0.25"/>
  <cols>
    <col min="1" max="1" width="2.5703125" customWidth="1"/>
    <col min="2" max="2" width="25.7109375" customWidth="1"/>
    <col min="3" max="3" width="6.5703125" customWidth="1"/>
    <col min="4" max="4" width="18.85546875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.7109375" customWidth="1"/>
    <col min="13" max="13" width="0.85546875" customWidth="1"/>
  </cols>
  <sheetData>
    <row r="1" spans="1:15" ht="21" x14ac:dyDescent="0.25">
      <c r="A1" s="111" t="s">
        <v>125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5" ht="5.25" customHeight="1" x14ac:dyDescent="0.2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</row>
    <row r="3" spans="1:15" ht="20.25" customHeight="1" x14ac:dyDescent="0.35">
      <c r="A3" s="112" t="s">
        <v>17</v>
      </c>
      <c r="B3" s="112"/>
      <c r="C3" s="112"/>
      <c r="D3" s="112"/>
      <c r="E3" s="112"/>
      <c r="F3" s="112"/>
      <c r="G3" s="112"/>
      <c r="H3" s="110" t="s">
        <v>18</v>
      </c>
      <c r="I3" s="110"/>
      <c r="J3" s="110"/>
      <c r="K3" s="110"/>
      <c r="L3" s="110"/>
    </row>
    <row r="4" spans="1:15" ht="5.25" customHeight="1" x14ac:dyDescent="0.4">
      <c r="A4" s="23"/>
      <c r="B4" s="23"/>
      <c r="C4" s="23"/>
      <c r="D4" s="23"/>
      <c r="E4" s="23"/>
      <c r="F4" s="23"/>
      <c r="G4" s="23"/>
      <c r="H4" s="99"/>
      <c r="I4" s="99"/>
      <c r="J4" s="21"/>
      <c r="K4" s="21"/>
      <c r="L4" s="21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103"/>
      <c r="K6" s="103"/>
      <c r="L6" s="99"/>
    </row>
    <row r="7" spans="1:15" ht="13.5" customHeight="1" x14ac:dyDescent="0.3">
      <c r="A7" s="3" t="s">
        <v>12</v>
      </c>
      <c r="D7" s="99" t="s">
        <v>19</v>
      </c>
      <c r="E7" s="99"/>
      <c r="F7" s="113" t="s">
        <v>20</v>
      </c>
      <c r="G7" s="113"/>
      <c r="H7" s="113"/>
      <c r="I7" s="113"/>
      <c r="J7" s="113"/>
      <c r="K7" s="113"/>
      <c r="L7" s="113"/>
    </row>
    <row r="8" spans="1:15" ht="3" customHeight="1" x14ac:dyDescent="0.3">
      <c r="A8" s="3"/>
      <c r="D8" s="99"/>
      <c r="E8" s="99"/>
      <c r="F8" s="99"/>
      <c r="G8" s="99"/>
      <c r="H8" s="99"/>
      <c r="I8" s="99"/>
      <c r="J8" s="99"/>
      <c r="K8" s="100"/>
      <c r="L8" s="100"/>
    </row>
    <row r="9" spans="1:15" ht="18.75" customHeight="1" x14ac:dyDescent="0.3">
      <c r="A9" s="103" t="s">
        <v>21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5" ht="18.75" customHeight="1" x14ac:dyDescent="0.3">
      <c r="A10" s="103" t="s">
        <v>14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</row>
    <row r="11" spans="1:15" ht="6.75" customHeight="1" x14ac:dyDescent="0.3">
      <c r="K11" s="104"/>
      <c r="L11" s="104"/>
    </row>
    <row r="12" spans="1:15" x14ac:dyDescent="0.25">
      <c r="A12" s="5" t="s">
        <v>0</v>
      </c>
      <c r="B12" s="2" t="s">
        <v>1</v>
      </c>
      <c r="C12" s="17" t="s">
        <v>9</v>
      </c>
      <c r="D12" s="2" t="s">
        <v>8</v>
      </c>
      <c r="E12" s="2" t="s">
        <v>2</v>
      </c>
      <c r="F12" s="2" t="s">
        <v>3</v>
      </c>
      <c r="G12" s="15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5" ht="16.5" customHeight="1" x14ac:dyDescent="0.3">
      <c r="A13" s="1">
        <v>1</v>
      </c>
      <c r="B13" s="19" t="s">
        <v>22</v>
      </c>
      <c r="C13" s="20">
        <v>1</v>
      </c>
      <c r="D13" s="12" t="s">
        <v>23</v>
      </c>
      <c r="E13" s="11">
        <v>35000</v>
      </c>
      <c r="F13" s="11">
        <v>87500</v>
      </c>
      <c r="G13" s="11">
        <v>17500</v>
      </c>
      <c r="H13" s="11"/>
      <c r="I13" s="47">
        <v>40000</v>
      </c>
      <c r="J13" s="47">
        <f>SUM(H13:I13)</f>
        <v>40000</v>
      </c>
      <c r="K13" s="63"/>
      <c r="L13" s="83" t="s">
        <v>128</v>
      </c>
      <c r="O13" s="35"/>
    </row>
    <row r="14" spans="1:15" ht="15.75" customHeight="1" x14ac:dyDescent="0.3">
      <c r="A14" s="48">
        <v>2</v>
      </c>
      <c r="B14" s="53" t="s">
        <v>74</v>
      </c>
      <c r="C14" s="20">
        <v>2</v>
      </c>
      <c r="D14" s="48" t="s">
        <v>75</v>
      </c>
      <c r="E14" s="11">
        <v>35000</v>
      </c>
      <c r="F14" s="11">
        <v>45500</v>
      </c>
      <c r="G14" s="11">
        <v>10500</v>
      </c>
      <c r="H14" s="11">
        <v>35000</v>
      </c>
      <c r="I14" s="47"/>
      <c r="J14" s="47">
        <f t="shared" ref="J14:J20" si="0">SUM(H14:I14)</f>
        <v>35000</v>
      </c>
      <c r="K14" s="81" t="s">
        <v>130</v>
      </c>
      <c r="L14" s="82" t="s">
        <v>131</v>
      </c>
    </row>
    <row r="15" spans="1:15" ht="18.75" x14ac:dyDescent="0.3">
      <c r="A15" s="1">
        <v>3</v>
      </c>
      <c r="B15" s="54" t="s">
        <v>76</v>
      </c>
      <c r="C15" s="20">
        <v>3</v>
      </c>
      <c r="D15" s="12" t="s">
        <v>77</v>
      </c>
      <c r="E15" s="11">
        <v>45000</v>
      </c>
      <c r="F15" s="11">
        <v>148500</v>
      </c>
      <c r="G15" s="11">
        <v>13500</v>
      </c>
      <c r="H15" s="11">
        <v>45000</v>
      </c>
      <c r="I15" s="47">
        <v>85000</v>
      </c>
      <c r="J15" s="47">
        <f t="shared" si="0"/>
        <v>130000</v>
      </c>
      <c r="K15" s="63"/>
      <c r="L15" s="62" t="s">
        <v>129</v>
      </c>
    </row>
    <row r="16" spans="1:15" ht="14.25" customHeight="1" x14ac:dyDescent="0.3">
      <c r="A16" s="1">
        <v>4</v>
      </c>
      <c r="B16" s="19" t="s">
        <v>28</v>
      </c>
      <c r="C16" s="20">
        <v>4</v>
      </c>
      <c r="D16" s="12" t="s">
        <v>29</v>
      </c>
      <c r="E16" s="11">
        <v>45000</v>
      </c>
      <c r="F16" s="11"/>
      <c r="G16" s="11"/>
      <c r="H16" s="11"/>
      <c r="I16" s="47"/>
      <c r="J16" s="47">
        <f t="shared" si="0"/>
        <v>0</v>
      </c>
      <c r="K16" s="63"/>
      <c r="L16" s="64"/>
    </row>
    <row r="17" spans="1:12" ht="15.75" customHeight="1" x14ac:dyDescent="0.3">
      <c r="A17" s="1">
        <v>5</v>
      </c>
      <c r="B17" s="18" t="s">
        <v>30</v>
      </c>
      <c r="C17" s="20">
        <v>5</v>
      </c>
      <c r="D17" s="29">
        <v>57736576</v>
      </c>
      <c r="E17" s="11">
        <v>45000</v>
      </c>
      <c r="F17" s="11">
        <v>13500</v>
      </c>
      <c r="G17" s="11">
        <v>13500</v>
      </c>
      <c r="H17" s="11">
        <v>45000</v>
      </c>
      <c r="I17" s="47"/>
      <c r="J17" s="47">
        <f t="shared" si="0"/>
        <v>45000</v>
      </c>
      <c r="K17" s="63" t="s">
        <v>157</v>
      </c>
      <c r="L17" s="64" t="s">
        <v>131</v>
      </c>
    </row>
    <row r="18" spans="1:12" ht="18.75" x14ac:dyDescent="0.3">
      <c r="A18" s="1">
        <v>6</v>
      </c>
      <c r="B18" s="41" t="s">
        <v>98</v>
      </c>
      <c r="C18" s="20">
        <v>6</v>
      </c>
      <c r="D18" s="29" t="s">
        <v>52</v>
      </c>
      <c r="E18" s="11">
        <v>45000</v>
      </c>
      <c r="F18" s="11">
        <v>113100</v>
      </c>
      <c r="G18" s="11">
        <v>18000</v>
      </c>
      <c r="H18" s="11">
        <v>45000</v>
      </c>
      <c r="I18" s="47">
        <v>90000</v>
      </c>
      <c r="J18" s="47">
        <f t="shared" si="0"/>
        <v>135000</v>
      </c>
      <c r="K18" s="63" t="s">
        <v>132</v>
      </c>
      <c r="L18" s="84" t="s">
        <v>127</v>
      </c>
    </row>
    <row r="19" spans="1:12" ht="18.75" x14ac:dyDescent="0.3">
      <c r="A19" s="1">
        <v>7</v>
      </c>
      <c r="B19" s="16" t="s">
        <v>32</v>
      </c>
      <c r="C19" s="20">
        <v>7</v>
      </c>
      <c r="D19" s="49" t="s">
        <v>73</v>
      </c>
      <c r="E19" s="11">
        <v>45000</v>
      </c>
      <c r="F19" s="11"/>
      <c r="G19" s="14"/>
      <c r="H19" s="11">
        <v>45000</v>
      </c>
      <c r="I19" s="47"/>
      <c r="J19" s="47">
        <f t="shared" si="0"/>
        <v>45000</v>
      </c>
      <c r="K19" s="63" t="s">
        <v>133</v>
      </c>
      <c r="L19" s="82" t="s">
        <v>36</v>
      </c>
    </row>
    <row r="20" spans="1:12" ht="18.75" x14ac:dyDescent="0.3">
      <c r="A20" s="1">
        <v>8</v>
      </c>
      <c r="B20" s="16" t="s">
        <v>40</v>
      </c>
      <c r="C20" s="20">
        <v>8</v>
      </c>
      <c r="D20" s="13" t="s">
        <v>33</v>
      </c>
      <c r="E20" s="11">
        <v>45000</v>
      </c>
      <c r="F20" s="11"/>
      <c r="G20" s="11"/>
      <c r="H20" s="11">
        <v>45000</v>
      </c>
      <c r="I20" s="47"/>
      <c r="J20" s="47">
        <f t="shared" si="0"/>
        <v>45000</v>
      </c>
      <c r="K20" s="63" t="s">
        <v>130</v>
      </c>
      <c r="L20" s="82" t="s">
        <v>55</v>
      </c>
    </row>
    <row r="21" spans="1:12" ht="18.75" customHeight="1" x14ac:dyDescent="0.25">
      <c r="A21" s="115" t="s">
        <v>49</v>
      </c>
      <c r="B21" s="116"/>
      <c r="C21" s="116"/>
      <c r="D21" s="117"/>
      <c r="E21" s="36">
        <f>SUM(E13:E20)</f>
        <v>340000</v>
      </c>
      <c r="F21" s="36">
        <f t="shared" ref="F21:J21" si="1">SUM(F13:F20)</f>
        <v>408100</v>
      </c>
      <c r="G21" s="46">
        <f t="shared" si="1"/>
        <v>73000</v>
      </c>
      <c r="H21" s="46">
        <f t="shared" si="1"/>
        <v>260000</v>
      </c>
      <c r="I21" s="77">
        <f t="shared" si="1"/>
        <v>215000</v>
      </c>
      <c r="J21" s="46">
        <f t="shared" si="1"/>
        <v>475000</v>
      </c>
      <c r="K21" s="63" t="s">
        <v>158</v>
      </c>
      <c r="L21" s="65" t="s">
        <v>45</v>
      </c>
    </row>
    <row r="22" spans="1:12" ht="15.75" x14ac:dyDescent="0.25">
      <c r="A22" s="114" t="s">
        <v>42</v>
      </c>
      <c r="B22" s="114"/>
      <c r="C22" s="114"/>
      <c r="D22" s="114"/>
      <c r="E22" s="114"/>
      <c r="F22" s="114"/>
      <c r="G22" s="114"/>
      <c r="H22" s="114"/>
      <c r="I22" s="114"/>
      <c r="J22" s="47">
        <f>-J21*0.1</f>
        <v>-47500</v>
      </c>
      <c r="K22" s="31"/>
      <c r="L22" s="32"/>
    </row>
    <row r="23" spans="1:12" ht="18.75" customHeight="1" x14ac:dyDescent="0.25">
      <c r="A23" s="106" t="s">
        <v>43</v>
      </c>
      <c r="B23" s="106"/>
      <c r="C23" s="106"/>
      <c r="D23" s="106"/>
      <c r="E23" s="106"/>
      <c r="F23" s="106"/>
      <c r="G23" s="106"/>
      <c r="H23" s="106"/>
      <c r="I23" s="106"/>
      <c r="J23" s="47">
        <f>SUM(J21:J22)</f>
        <v>427500</v>
      </c>
      <c r="K23" s="31"/>
      <c r="L23" s="32"/>
    </row>
    <row r="24" spans="1:12" x14ac:dyDescent="0.25">
      <c r="A24" s="132" t="s">
        <v>135</v>
      </c>
      <c r="B24" s="132"/>
      <c r="C24" s="132"/>
      <c r="D24" s="132"/>
      <c r="E24" s="132"/>
      <c r="F24" s="132"/>
      <c r="G24" s="132"/>
      <c r="H24" s="132"/>
      <c r="I24" s="132"/>
      <c r="J24" s="47">
        <v>10000</v>
      </c>
    </row>
    <row r="25" spans="1:12" x14ac:dyDescent="0.25">
      <c r="H25" s="35"/>
    </row>
    <row r="26" spans="1:12" x14ac:dyDescent="0.25">
      <c r="F26" s="35"/>
    </row>
  </sheetData>
  <mergeCells count="12">
    <mergeCell ref="A24:I24"/>
    <mergeCell ref="A1:L1"/>
    <mergeCell ref="A3:G3"/>
    <mergeCell ref="H3:L3"/>
    <mergeCell ref="J6:K6"/>
    <mergeCell ref="F7:L7"/>
    <mergeCell ref="A9:L9"/>
    <mergeCell ref="A10:L10"/>
    <mergeCell ref="K11:L11"/>
    <mergeCell ref="A21:D21"/>
    <mergeCell ref="A22:I22"/>
    <mergeCell ref="A23:I2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zoomScaleNormal="100" workbookViewId="0">
      <selection activeCell="K18" sqref="K18"/>
    </sheetView>
  </sheetViews>
  <sheetFormatPr baseColWidth="10" defaultRowHeight="15" x14ac:dyDescent="0.25"/>
  <cols>
    <col min="1" max="1" width="2.5703125" customWidth="1"/>
    <col min="2" max="2" width="25.7109375" customWidth="1"/>
    <col min="3" max="3" width="6.5703125" customWidth="1"/>
    <col min="4" max="4" width="18.85546875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.7109375" customWidth="1"/>
    <col min="13" max="13" width="0.85546875" customWidth="1"/>
  </cols>
  <sheetData>
    <row r="1" spans="1:15" ht="21" x14ac:dyDescent="0.25">
      <c r="A1" s="111" t="s">
        <v>156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5" ht="5.25" customHeight="1" x14ac:dyDescent="0.2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</row>
    <row r="3" spans="1:15" ht="20.25" customHeight="1" x14ac:dyDescent="0.35">
      <c r="A3" s="112" t="s">
        <v>17</v>
      </c>
      <c r="B3" s="112"/>
      <c r="C3" s="112"/>
      <c r="D3" s="112"/>
      <c r="E3" s="112"/>
      <c r="F3" s="112"/>
      <c r="G3" s="112"/>
      <c r="H3" s="110" t="s">
        <v>18</v>
      </c>
      <c r="I3" s="110"/>
      <c r="J3" s="110"/>
      <c r="K3" s="110"/>
      <c r="L3" s="110"/>
    </row>
    <row r="4" spans="1:15" ht="5.25" customHeight="1" x14ac:dyDescent="0.4">
      <c r="A4" s="23"/>
      <c r="B4" s="23"/>
      <c r="C4" s="23"/>
      <c r="D4" s="23"/>
      <c r="E4" s="23"/>
      <c r="F4" s="23"/>
      <c r="G4" s="23"/>
      <c r="H4" s="93"/>
      <c r="I4" s="93"/>
      <c r="J4" s="21"/>
      <c r="K4" s="21"/>
      <c r="L4" s="21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103"/>
      <c r="K6" s="103"/>
      <c r="L6" s="93"/>
    </row>
    <row r="7" spans="1:15" ht="13.5" customHeight="1" x14ac:dyDescent="0.3">
      <c r="A7" s="3" t="s">
        <v>12</v>
      </c>
      <c r="D7" s="93" t="s">
        <v>19</v>
      </c>
      <c r="E7" s="93"/>
      <c r="F7" s="113" t="s">
        <v>20</v>
      </c>
      <c r="G7" s="113"/>
      <c r="H7" s="113"/>
      <c r="I7" s="113"/>
      <c r="J7" s="113"/>
      <c r="K7" s="113"/>
      <c r="L7" s="113"/>
    </row>
    <row r="8" spans="1:15" ht="3" customHeight="1" x14ac:dyDescent="0.3">
      <c r="A8" s="3"/>
      <c r="D8" s="93"/>
      <c r="E8" s="93"/>
      <c r="F8" s="93"/>
      <c r="G8" s="93"/>
      <c r="H8" s="93"/>
      <c r="I8" s="93"/>
      <c r="J8" s="93"/>
      <c r="K8" s="95"/>
      <c r="L8" s="95"/>
    </row>
    <row r="9" spans="1:15" ht="18.75" customHeight="1" x14ac:dyDescent="0.3">
      <c r="A9" s="103" t="s">
        <v>21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5" ht="18.75" customHeight="1" x14ac:dyDescent="0.3">
      <c r="A10" s="103" t="s">
        <v>14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</row>
    <row r="11" spans="1:15" ht="6.75" customHeight="1" x14ac:dyDescent="0.3">
      <c r="K11" s="104"/>
      <c r="L11" s="104"/>
    </row>
    <row r="12" spans="1:15" x14ac:dyDescent="0.25">
      <c r="A12" s="5" t="s">
        <v>0</v>
      </c>
      <c r="B12" s="2" t="s">
        <v>1</v>
      </c>
      <c r="C12" s="17" t="s">
        <v>9</v>
      </c>
      <c r="D12" s="2" t="s">
        <v>8</v>
      </c>
      <c r="E12" s="2" t="s">
        <v>2</v>
      </c>
      <c r="F12" s="2" t="s">
        <v>3</v>
      </c>
      <c r="G12" s="15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5" ht="16.5" customHeight="1" x14ac:dyDescent="0.3">
      <c r="A13" s="1">
        <v>1</v>
      </c>
      <c r="B13" s="19" t="s">
        <v>22</v>
      </c>
      <c r="C13" s="20">
        <v>1</v>
      </c>
      <c r="D13" s="12" t="s">
        <v>23</v>
      </c>
      <c r="E13" s="11">
        <v>35000</v>
      </c>
      <c r="F13" s="11">
        <v>82500</v>
      </c>
      <c r="G13" s="11">
        <v>17500</v>
      </c>
      <c r="H13" s="11"/>
      <c r="I13" s="47"/>
      <c r="J13" s="47"/>
      <c r="K13" s="63"/>
      <c r="L13" s="82"/>
      <c r="O13" s="35"/>
    </row>
    <row r="14" spans="1:15" ht="15.75" customHeight="1" x14ac:dyDescent="0.3">
      <c r="A14" s="97">
        <v>2</v>
      </c>
      <c r="B14" s="53" t="s">
        <v>148</v>
      </c>
      <c r="C14" s="20">
        <v>2</v>
      </c>
      <c r="D14" s="96">
        <v>87775877</v>
      </c>
      <c r="E14" s="11">
        <v>35000</v>
      </c>
      <c r="F14" s="11">
        <v>44000</v>
      </c>
      <c r="G14" s="11">
        <v>14000</v>
      </c>
      <c r="H14" s="11"/>
      <c r="I14" s="47"/>
      <c r="J14" s="47"/>
      <c r="K14" s="63"/>
      <c r="L14" s="89"/>
    </row>
    <row r="15" spans="1:15" ht="18.75" x14ac:dyDescent="0.3">
      <c r="A15" s="1">
        <v>3</v>
      </c>
      <c r="B15" s="54" t="s">
        <v>76</v>
      </c>
      <c r="C15" s="20">
        <v>3</v>
      </c>
      <c r="D15" s="12" t="s">
        <v>77</v>
      </c>
      <c r="E15" s="11">
        <v>45000</v>
      </c>
      <c r="F15" s="11">
        <v>72500</v>
      </c>
      <c r="G15" s="11">
        <v>22500</v>
      </c>
      <c r="H15" s="11"/>
      <c r="I15" s="11"/>
      <c r="J15" s="47"/>
      <c r="K15" s="63"/>
      <c r="L15" s="89"/>
    </row>
    <row r="16" spans="1:15" ht="14.25" customHeight="1" x14ac:dyDescent="0.3">
      <c r="A16" s="1">
        <v>4</v>
      </c>
      <c r="B16" s="19" t="s">
        <v>28</v>
      </c>
      <c r="C16" s="20">
        <v>4</v>
      </c>
      <c r="D16" s="12" t="s">
        <v>29</v>
      </c>
      <c r="E16" s="11">
        <v>45000</v>
      </c>
      <c r="F16" s="11"/>
      <c r="G16" s="11"/>
      <c r="H16" s="11"/>
      <c r="I16" s="47"/>
      <c r="J16" s="47"/>
      <c r="K16" s="63"/>
      <c r="L16" s="82"/>
    </row>
    <row r="17" spans="1:12" ht="15.75" customHeight="1" x14ac:dyDescent="0.3">
      <c r="A17" s="1">
        <v>5</v>
      </c>
      <c r="B17" s="18" t="s">
        <v>30</v>
      </c>
      <c r="C17" s="20">
        <v>5</v>
      </c>
      <c r="D17" s="29">
        <v>57736576</v>
      </c>
      <c r="E17" s="11">
        <v>45000</v>
      </c>
      <c r="F17" s="11">
        <v>103500</v>
      </c>
      <c r="G17" s="11">
        <v>13500</v>
      </c>
      <c r="H17" s="11">
        <v>45000</v>
      </c>
      <c r="I17" s="47">
        <v>90000</v>
      </c>
      <c r="J17" s="47">
        <f>SUM(H17:I17)</f>
        <v>135000</v>
      </c>
      <c r="K17" s="63" t="s">
        <v>163</v>
      </c>
      <c r="L17" s="89" t="s">
        <v>160</v>
      </c>
    </row>
    <row r="18" spans="1:12" ht="18.75" x14ac:dyDescent="0.3">
      <c r="A18" s="1">
        <v>6</v>
      </c>
      <c r="B18" s="41" t="s">
        <v>98</v>
      </c>
      <c r="C18" s="20">
        <v>6</v>
      </c>
      <c r="D18" s="29" t="s">
        <v>52</v>
      </c>
      <c r="E18" s="11">
        <v>45000</v>
      </c>
      <c r="F18" s="11">
        <v>49500</v>
      </c>
      <c r="G18" s="11">
        <v>4500</v>
      </c>
      <c r="H18" s="11"/>
      <c r="I18" s="47"/>
      <c r="J18" s="47"/>
      <c r="K18" s="63"/>
      <c r="L18" s="89"/>
    </row>
    <row r="19" spans="1:12" ht="18.75" x14ac:dyDescent="0.3">
      <c r="A19" s="1">
        <v>7</v>
      </c>
      <c r="B19" s="16" t="s">
        <v>32</v>
      </c>
      <c r="C19" s="20">
        <v>7</v>
      </c>
      <c r="D19" s="49" t="s">
        <v>73</v>
      </c>
      <c r="E19" s="11">
        <v>45000</v>
      </c>
      <c r="F19" s="11"/>
      <c r="G19" s="14"/>
      <c r="H19" s="11"/>
      <c r="I19" s="47"/>
      <c r="J19" s="47"/>
      <c r="K19" s="63"/>
      <c r="L19" s="82"/>
    </row>
    <row r="20" spans="1:12" ht="18.75" x14ac:dyDescent="0.3">
      <c r="A20" s="1">
        <v>8</v>
      </c>
      <c r="B20" s="16" t="s">
        <v>40</v>
      </c>
      <c r="C20" s="20">
        <v>8</v>
      </c>
      <c r="D20" s="13" t="s">
        <v>33</v>
      </c>
      <c r="E20" s="11">
        <v>45000</v>
      </c>
      <c r="F20" s="11"/>
      <c r="G20" s="11"/>
      <c r="H20" s="11"/>
      <c r="I20" s="47"/>
      <c r="J20" s="47"/>
      <c r="K20" s="63"/>
      <c r="L20" s="82"/>
    </row>
    <row r="21" spans="1:12" ht="18.75" customHeight="1" x14ac:dyDescent="0.25">
      <c r="A21" s="115" t="s">
        <v>49</v>
      </c>
      <c r="B21" s="116"/>
      <c r="C21" s="116"/>
      <c r="D21" s="117"/>
      <c r="E21" s="36">
        <f>SUM(E13:E20)</f>
        <v>340000</v>
      </c>
      <c r="F21" s="36">
        <f t="shared" ref="F21:G21" si="0">SUM(F13:F20)</f>
        <v>352000</v>
      </c>
      <c r="G21" s="46">
        <f t="shared" si="0"/>
        <v>72000</v>
      </c>
      <c r="H21" s="46"/>
      <c r="I21" s="46"/>
      <c r="J21" s="46"/>
      <c r="K21" s="90"/>
      <c r="L21" s="92"/>
    </row>
    <row r="22" spans="1:12" ht="15.75" x14ac:dyDescent="0.25">
      <c r="A22" s="114" t="s">
        <v>42</v>
      </c>
      <c r="B22" s="114"/>
      <c r="C22" s="114"/>
      <c r="D22" s="114"/>
      <c r="E22" s="114"/>
      <c r="F22" s="114"/>
      <c r="G22" s="114"/>
      <c r="H22" s="114"/>
      <c r="I22" s="114"/>
      <c r="J22" s="47"/>
      <c r="K22" s="31"/>
      <c r="L22" s="32"/>
    </row>
    <row r="23" spans="1:12" ht="18.75" customHeight="1" x14ac:dyDescent="0.25">
      <c r="A23" s="106" t="s">
        <v>43</v>
      </c>
      <c r="B23" s="106"/>
      <c r="C23" s="106"/>
      <c r="D23" s="106"/>
      <c r="E23" s="106"/>
      <c r="F23" s="106"/>
      <c r="G23" s="106"/>
      <c r="H23" s="106"/>
      <c r="I23" s="106"/>
      <c r="J23" s="88"/>
      <c r="K23" s="31"/>
      <c r="L23" s="32"/>
    </row>
    <row r="24" spans="1:12" x14ac:dyDescent="0.25">
      <c r="H24" s="35"/>
    </row>
    <row r="25" spans="1:12" ht="18.75" x14ac:dyDescent="0.3">
      <c r="A25" s="48">
        <v>2</v>
      </c>
      <c r="B25" s="53" t="s">
        <v>74</v>
      </c>
      <c r="C25" s="20">
        <v>2</v>
      </c>
      <c r="D25" s="48" t="s">
        <v>75</v>
      </c>
      <c r="E25" s="135" t="s">
        <v>147</v>
      </c>
      <c r="F25" s="135"/>
      <c r="G25" s="135"/>
      <c r="H25" s="135"/>
      <c r="I25" s="135"/>
      <c r="J25" s="135"/>
      <c r="K25" s="135"/>
      <c r="L25" s="135"/>
    </row>
    <row r="27" spans="1:12" ht="18.75" x14ac:dyDescent="0.3">
      <c r="A27" s="1">
        <v>5</v>
      </c>
      <c r="B27" s="18" t="s">
        <v>30</v>
      </c>
      <c r="C27" s="20">
        <v>5</v>
      </c>
      <c r="D27" s="29">
        <v>57736576</v>
      </c>
      <c r="E27" s="11">
        <v>45000</v>
      </c>
      <c r="F27" s="11">
        <v>112500</v>
      </c>
      <c r="G27" s="11">
        <v>22500</v>
      </c>
      <c r="H27" s="11"/>
      <c r="I27" s="47">
        <v>45000</v>
      </c>
      <c r="J27" s="47"/>
      <c r="K27" s="63"/>
      <c r="L27" s="89" t="s">
        <v>157</v>
      </c>
    </row>
    <row r="28" spans="1:12" x14ac:dyDescent="0.25">
      <c r="A28" s="105" t="s">
        <v>159</v>
      </c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</row>
    <row r="29" spans="1:12" x14ac:dyDescent="0.25">
      <c r="A29" s="105" t="s">
        <v>161</v>
      </c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</row>
    <row r="30" spans="1:12" x14ac:dyDescent="0.25">
      <c r="A30" s="105" t="s">
        <v>162</v>
      </c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</row>
  </sheetData>
  <mergeCells count="15">
    <mergeCell ref="A29:L29"/>
    <mergeCell ref="A30:L30"/>
    <mergeCell ref="A28:L28"/>
    <mergeCell ref="E25:L25"/>
    <mergeCell ref="A1:L1"/>
    <mergeCell ref="A3:G3"/>
    <mergeCell ref="H3:L3"/>
    <mergeCell ref="J6:K6"/>
    <mergeCell ref="F7:L7"/>
    <mergeCell ref="A9:L9"/>
    <mergeCell ref="A10:L10"/>
    <mergeCell ref="K11:L11"/>
    <mergeCell ref="A21:D21"/>
    <mergeCell ref="A22:I22"/>
    <mergeCell ref="A23:I2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Normal="100" workbookViewId="0">
      <selection activeCell="L27" sqref="L27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111" t="s">
        <v>37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2" ht="5.2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20.25" customHeight="1" x14ac:dyDescent="0.35">
      <c r="A3" s="112" t="s">
        <v>17</v>
      </c>
      <c r="B3" s="112"/>
      <c r="C3" s="112"/>
      <c r="D3" s="112"/>
      <c r="E3" s="112"/>
      <c r="F3" s="112"/>
      <c r="G3" s="112"/>
      <c r="H3" s="110" t="s">
        <v>18</v>
      </c>
      <c r="I3" s="110"/>
      <c r="J3" s="110"/>
      <c r="K3" s="110"/>
      <c r="L3" s="110"/>
    </row>
    <row r="4" spans="1:12" ht="5.25" customHeight="1" x14ac:dyDescent="0.4">
      <c r="A4" s="23"/>
      <c r="B4" s="23"/>
      <c r="C4" s="23"/>
      <c r="D4" s="23"/>
      <c r="E4" s="23"/>
      <c r="F4" s="23"/>
      <c r="G4" s="23"/>
      <c r="H4" s="26"/>
      <c r="I4" s="26"/>
      <c r="J4" s="21"/>
      <c r="K4" s="21"/>
      <c r="L4" s="21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103"/>
      <c r="K6" s="103"/>
      <c r="L6" s="26"/>
    </row>
    <row r="7" spans="1:12" ht="13.5" customHeight="1" x14ac:dyDescent="0.3">
      <c r="A7" s="3" t="s">
        <v>12</v>
      </c>
      <c r="D7" s="26" t="s">
        <v>19</v>
      </c>
      <c r="E7" s="26"/>
      <c r="F7" s="113" t="s">
        <v>20</v>
      </c>
      <c r="G7" s="113"/>
      <c r="H7" s="113"/>
      <c r="I7" s="113"/>
      <c r="J7" s="113"/>
      <c r="K7" s="113"/>
      <c r="L7" s="113"/>
    </row>
    <row r="8" spans="1:12" ht="3" customHeight="1" x14ac:dyDescent="0.3">
      <c r="A8" s="3"/>
      <c r="D8" s="26"/>
      <c r="E8" s="26"/>
      <c r="F8" s="26"/>
      <c r="G8" s="26"/>
      <c r="H8" s="26"/>
      <c r="I8" s="26"/>
      <c r="J8" s="26"/>
      <c r="K8" s="27"/>
      <c r="L8" s="27"/>
    </row>
    <row r="9" spans="1:12" ht="18.75" customHeight="1" x14ac:dyDescent="0.3">
      <c r="A9" s="103" t="s">
        <v>21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2" ht="18.75" customHeight="1" x14ac:dyDescent="0.3">
      <c r="A10" s="103" t="s">
        <v>14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</row>
    <row r="11" spans="1:12" ht="6.75" customHeight="1" x14ac:dyDescent="0.3">
      <c r="K11" s="104"/>
      <c r="L11" s="104"/>
    </row>
    <row r="12" spans="1:12" x14ac:dyDescent="0.25">
      <c r="A12" s="5" t="s">
        <v>0</v>
      </c>
      <c r="B12" s="2" t="s">
        <v>1</v>
      </c>
      <c r="C12" s="17" t="s">
        <v>9</v>
      </c>
      <c r="D12" s="2" t="s">
        <v>8</v>
      </c>
      <c r="E12" s="2" t="s">
        <v>2</v>
      </c>
      <c r="F12" s="2" t="s">
        <v>3</v>
      </c>
      <c r="G12" s="15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9" t="s">
        <v>22</v>
      </c>
      <c r="C13" s="20">
        <v>1</v>
      </c>
      <c r="D13" s="12" t="s">
        <v>23</v>
      </c>
      <c r="E13" s="11">
        <v>35000</v>
      </c>
      <c r="F13" s="11"/>
      <c r="G13" s="11"/>
      <c r="H13" s="11">
        <v>35000</v>
      </c>
      <c r="I13" s="11"/>
      <c r="J13" s="11">
        <f>SUM(H13:I13)</f>
        <v>35000</v>
      </c>
      <c r="K13" s="6" t="s">
        <v>48</v>
      </c>
      <c r="L13" s="1" t="s">
        <v>36</v>
      </c>
    </row>
    <row r="14" spans="1:12" ht="15.75" customHeight="1" x14ac:dyDescent="0.3">
      <c r="A14" s="1">
        <v>2</v>
      </c>
      <c r="B14" s="19" t="s">
        <v>24</v>
      </c>
      <c r="C14" s="20">
        <v>2</v>
      </c>
      <c r="D14" s="12" t="s">
        <v>25</v>
      </c>
      <c r="E14" s="11">
        <v>35000</v>
      </c>
      <c r="F14" s="11">
        <v>73500</v>
      </c>
      <c r="G14" s="11">
        <v>3500</v>
      </c>
      <c r="H14" s="11"/>
      <c r="I14" s="11"/>
      <c r="J14" s="11">
        <f t="shared" ref="J14:J20" si="0">SUM(H14:I14)</f>
        <v>0</v>
      </c>
      <c r="K14" s="6"/>
      <c r="L14" s="10"/>
    </row>
    <row r="15" spans="1:12" ht="18.75" x14ac:dyDescent="0.3">
      <c r="A15" s="1">
        <v>3</v>
      </c>
      <c r="B15" s="19" t="s">
        <v>26</v>
      </c>
      <c r="C15" s="20">
        <v>3</v>
      </c>
      <c r="D15" s="12" t="s">
        <v>27</v>
      </c>
      <c r="E15" s="11">
        <v>45000</v>
      </c>
      <c r="F15" s="11">
        <v>139500</v>
      </c>
      <c r="G15" s="11">
        <v>4500</v>
      </c>
      <c r="H15" s="11"/>
      <c r="I15" s="11"/>
      <c r="J15" s="11">
        <f t="shared" si="0"/>
        <v>0</v>
      </c>
      <c r="K15" s="6"/>
      <c r="L15" s="10"/>
    </row>
    <row r="16" spans="1:12" ht="14.25" customHeight="1" x14ac:dyDescent="0.3">
      <c r="A16" s="1">
        <v>4</v>
      </c>
      <c r="B16" s="19" t="s">
        <v>28</v>
      </c>
      <c r="C16" s="20">
        <v>4</v>
      </c>
      <c r="D16" s="12" t="s">
        <v>29</v>
      </c>
      <c r="E16" s="11">
        <v>45000</v>
      </c>
      <c r="F16" s="11"/>
      <c r="G16" s="11"/>
      <c r="H16" s="11">
        <v>45000</v>
      </c>
      <c r="I16" s="11"/>
      <c r="J16" s="11">
        <f t="shared" si="0"/>
        <v>45000</v>
      </c>
      <c r="K16" s="6" t="s">
        <v>35</v>
      </c>
      <c r="L16" s="1" t="s">
        <v>36</v>
      </c>
    </row>
    <row r="17" spans="1:12" ht="15.75" customHeight="1" x14ac:dyDescent="0.3">
      <c r="A17" s="1">
        <v>5</v>
      </c>
      <c r="B17" s="18" t="s">
        <v>30</v>
      </c>
      <c r="C17" s="20">
        <v>5</v>
      </c>
      <c r="D17" s="29">
        <v>57736576</v>
      </c>
      <c r="E17" s="11">
        <v>45000</v>
      </c>
      <c r="F17" s="11">
        <v>49500</v>
      </c>
      <c r="G17" s="11">
        <v>4500</v>
      </c>
      <c r="H17" s="11">
        <v>45000</v>
      </c>
      <c r="I17" s="11">
        <v>45000</v>
      </c>
      <c r="J17" s="11">
        <f t="shared" si="0"/>
        <v>90000</v>
      </c>
      <c r="K17" s="6" t="s">
        <v>48</v>
      </c>
      <c r="L17" s="40" t="s">
        <v>50</v>
      </c>
    </row>
    <row r="18" spans="1:12" ht="18.75" x14ac:dyDescent="0.3">
      <c r="A18" s="1">
        <v>6</v>
      </c>
      <c r="B18" s="41" t="s">
        <v>51</v>
      </c>
      <c r="C18" s="20">
        <v>6</v>
      </c>
      <c r="D18" s="29" t="s">
        <v>52</v>
      </c>
      <c r="E18" s="11">
        <v>45000</v>
      </c>
      <c r="F18" s="11">
        <v>49500</v>
      </c>
      <c r="G18" s="11">
        <v>4500</v>
      </c>
      <c r="H18" s="11"/>
      <c r="I18" s="11">
        <v>45000</v>
      </c>
      <c r="J18" s="11">
        <f t="shared" si="0"/>
        <v>45000</v>
      </c>
      <c r="K18" s="6"/>
      <c r="L18" s="40" t="s">
        <v>50</v>
      </c>
    </row>
    <row r="19" spans="1:12" ht="18.75" x14ac:dyDescent="0.3">
      <c r="A19" s="1">
        <v>7</v>
      </c>
      <c r="B19" s="16" t="s">
        <v>32</v>
      </c>
      <c r="C19" s="20">
        <v>7</v>
      </c>
      <c r="D19" s="29">
        <v>8687206</v>
      </c>
      <c r="E19" s="11">
        <v>45000</v>
      </c>
      <c r="F19" s="11"/>
      <c r="G19" s="14"/>
      <c r="H19" s="11">
        <v>45000</v>
      </c>
      <c r="I19" s="11"/>
      <c r="J19" s="11">
        <f t="shared" si="0"/>
        <v>45000</v>
      </c>
      <c r="K19" s="6" t="s">
        <v>53</v>
      </c>
      <c r="L19" s="7" t="s">
        <v>36</v>
      </c>
    </row>
    <row r="20" spans="1:12" ht="18.75" x14ac:dyDescent="0.3">
      <c r="A20" s="1">
        <v>8</v>
      </c>
      <c r="B20" s="16" t="s">
        <v>40</v>
      </c>
      <c r="C20" s="20">
        <v>8</v>
      </c>
      <c r="D20" s="13" t="s">
        <v>33</v>
      </c>
      <c r="E20" s="11">
        <v>45000</v>
      </c>
      <c r="F20" s="11"/>
      <c r="G20" s="14"/>
      <c r="H20" s="11">
        <v>45000</v>
      </c>
      <c r="I20" s="11"/>
      <c r="J20" s="11">
        <f t="shared" si="0"/>
        <v>45000</v>
      </c>
      <c r="K20" s="6" t="s">
        <v>54</v>
      </c>
      <c r="L20" s="7" t="s">
        <v>55</v>
      </c>
    </row>
    <row r="21" spans="1:12" ht="18.75" customHeight="1" x14ac:dyDescent="0.25">
      <c r="A21" s="115" t="s">
        <v>49</v>
      </c>
      <c r="B21" s="116"/>
      <c r="C21" s="116"/>
      <c r="D21" s="117"/>
      <c r="E21" s="36">
        <f>SUM(E13:E20)</f>
        <v>340000</v>
      </c>
      <c r="F21" s="36">
        <f t="shared" ref="F21:J21" si="1">SUM(F13:F20)</f>
        <v>312000</v>
      </c>
      <c r="G21" s="36">
        <f t="shared" si="1"/>
        <v>17000</v>
      </c>
      <c r="H21" s="36">
        <f t="shared" si="1"/>
        <v>215000</v>
      </c>
      <c r="I21" s="36">
        <f t="shared" si="1"/>
        <v>90000</v>
      </c>
      <c r="J21" s="36">
        <f t="shared" si="1"/>
        <v>305000</v>
      </c>
      <c r="K21" s="6" t="s">
        <v>56</v>
      </c>
      <c r="L21" s="42" t="s">
        <v>45</v>
      </c>
    </row>
    <row r="22" spans="1:12" ht="15.75" x14ac:dyDescent="0.25">
      <c r="A22" s="114" t="s">
        <v>42</v>
      </c>
      <c r="B22" s="114"/>
      <c r="C22" s="114"/>
      <c r="D22" s="114"/>
      <c r="E22" s="114"/>
      <c r="F22" s="114"/>
      <c r="G22" s="114"/>
      <c r="H22" s="114"/>
      <c r="I22" s="114"/>
      <c r="J22" s="11">
        <f>-J21*0.1</f>
        <v>-30500</v>
      </c>
      <c r="K22" s="31"/>
      <c r="L22" s="32"/>
    </row>
    <row r="23" spans="1:12" ht="15.75" x14ac:dyDescent="0.25">
      <c r="A23" s="106" t="s">
        <v>43</v>
      </c>
      <c r="B23" s="106"/>
      <c r="C23" s="106"/>
      <c r="D23" s="106"/>
      <c r="E23" s="106"/>
      <c r="F23" s="106"/>
      <c r="G23" s="106"/>
      <c r="H23" s="106"/>
      <c r="I23" s="106"/>
      <c r="J23" s="11">
        <f>SUM(J21:J22)</f>
        <v>274500</v>
      </c>
      <c r="K23" s="31"/>
      <c r="L23" s="32"/>
    </row>
    <row r="25" spans="1:12" x14ac:dyDescent="0.25">
      <c r="A25" s="105" t="s">
        <v>34</v>
      </c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</row>
    <row r="27" spans="1:12" x14ac:dyDescent="0.25">
      <c r="E27" s="35"/>
    </row>
    <row r="28" spans="1:12" x14ac:dyDescent="0.25">
      <c r="A28" s="102"/>
      <c r="B28" s="102"/>
      <c r="C28" s="102"/>
      <c r="D28" s="102"/>
      <c r="F28" s="35"/>
    </row>
  </sheetData>
  <mergeCells count="14">
    <mergeCell ref="A9:L9"/>
    <mergeCell ref="A1:L1"/>
    <mergeCell ref="A3:G3"/>
    <mergeCell ref="H3:L3"/>
    <mergeCell ref="J6:K6"/>
    <mergeCell ref="F7:L7"/>
    <mergeCell ref="A10:L10"/>
    <mergeCell ref="K11:L11"/>
    <mergeCell ref="A25:L25"/>
    <mergeCell ref="A28:B28"/>
    <mergeCell ref="C28:D28"/>
    <mergeCell ref="A22:I22"/>
    <mergeCell ref="A23:I23"/>
    <mergeCell ref="A21:D21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7" zoomScaleNormal="100" workbookViewId="0">
      <selection activeCell="I37" sqref="I37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111" t="s">
        <v>38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2" ht="5.2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2" ht="20.25" customHeight="1" x14ac:dyDescent="0.35">
      <c r="A3" s="112" t="s">
        <v>17</v>
      </c>
      <c r="B3" s="112"/>
      <c r="C3" s="112"/>
      <c r="D3" s="112"/>
      <c r="E3" s="112"/>
      <c r="F3" s="112"/>
      <c r="G3" s="112"/>
      <c r="H3" s="110" t="s">
        <v>18</v>
      </c>
      <c r="I3" s="110"/>
      <c r="J3" s="110"/>
      <c r="K3" s="110"/>
      <c r="L3" s="110"/>
    </row>
    <row r="4" spans="1:12" ht="5.25" customHeight="1" x14ac:dyDescent="0.4">
      <c r="A4" s="23"/>
      <c r="B4" s="23"/>
      <c r="C4" s="23"/>
      <c r="D4" s="23"/>
      <c r="E4" s="23"/>
      <c r="F4" s="23"/>
      <c r="G4" s="23"/>
      <c r="H4" s="37"/>
      <c r="I4" s="37"/>
      <c r="J4" s="21"/>
      <c r="K4" s="21"/>
      <c r="L4" s="21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103"/>
      <c r="K6" s="103"/>
      <c r="L6" s="37"/>
    </row>
    <row r="7" spans="1:12" ht="13.5" customHeight="1" x14ac:dyDescent="0.3">
      <c r="A7" s="3" t="s">
        <v>12</v>
      </c>
      <c r="D7" s="37" t="s">
        <v>19</v>
      </c>
      <c r="E7" s="37"/>
      <c r="F7" s="113" t="s">
        <v>20</v>
      </c>
      <c r="G7" s="113"/>
      <c r="H7" s="113"/>
      <c r="I7" s="113"/>
      <c r="J7" s="113"/>
      <c r="K7" s="113"/>
      <c r="L7" s="113"/>
    </row>
    <row r="8" spans="1:12" ht="3" customHeight="1" x14ac:dyDescent="0.3">
      <c r="A8" s="3"/>
      <c r="D8" s="37"/>
      <c r="E8" s="37"/>
      <c r="F8" s="37"/>
      <c r="G8" s="37"/>
      <c r="H8" s="37"/>
      <c r="I8" s="37"/>
      <c r="J8" s="37"/>
      <c r="K8" s="39"/>
      <c r="L8" s="39"/>
    </row>
    <row r="9" spans="1:12" ht="18.75" customHeight="1" x14ac:dyDescent="0.3">
      <c r="A9" s="103" t="s">
        <v>21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2" ht="18.75" customHeight="1" x14ac:dyDescent="0.3">
      <c r="A10" s="103" t="s">
        <v>14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</row>
    <row r="11" spans="1:12" ht="6.75" customHeight="1" x14ac:dyDescent="0.3">
      <c r="K11" s="104"/>
      <c r="L11" s="104"/>
    </row>
    <row r="12" spans="1:12" x14ac:dyDescent="0.25">
      <c r="A12" s="5" t="s">
        <v>0</v>
      </c>
      <c r="B12" s="2" t="s">
        <v>1</v>
      </c>
      <c r="C12" s="17" t="s">
        <v>9</v>
      </c>
      <c r="D12" s="2" t="s">
        <v>8</v>
      </c>
      <c r="E12" s="2" t="s">
        <v>2</v>
      </c>
      <c r="F12" s="2" t="s">
        <v>3</v>
      </c>
      <c r="G12" s="15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9" t="s">
        <v>22</v>
      </c>
      <c r="C13" s="20">
        <v>1</v>
      </c>
      <c r="D13" s="12" t="s">
        <v>23</v>
      </c>
      <c r="E13" s="11">
        <v>35000</v>
      </c>
      <c r="F13" s="11"/>
      <c r="G13" s="11"/>
      <c r="H13" s="11">
        <v>35000</v>
      </c>
      <c r="I13" s="11"/>
      <c r="J13" s="11">
        <f>SUM(H13:I13)</f>
        <v>35000</v>
      </c>
      <c r="K13" s="6" t="s">
        <v>61</v>
      </c>
      <c r="L13" s="1" t="s">
        <v>36</v>
      </c>
    </row>
    <row r="14" spans="1:12" ht="15.75" customHeight="1" x14ac:dyDescent="0.3">
      <c r="A14" s="1">
        <v>2</v>
      </c>
      <c r="B14" s="19" t="s">
        <v>24</v>
      </c>
      <c r="C14" s="20">
        <v>2</v>
      </c>
      <c r="D14" s="12" t="s">
        <v>65</v>
      </c>
      <c r="E14" s="11">
        <v>35000</v>
      </c>
      <c r="F14" s="11">
        <v>112000</v>
      </c>
      <c r="G14" s="11">
        <v>7000</v>
      </c>
      <c r="H14" s="11"/>
      <c r="I14" s="11"/>
      <c r="J14" s="11">
        <f t="shared" ref="J14:J20" si="0">SUM(H14:I14)</f>
        <v>0</v>
      </c>
      <c r="K14" s="6"/>
      <c r="L14" s="10"/>
    </row>
    <row r="15" spans="1:12" ht="18.75" x14ac:dyDescent="0.3">
      <c r="A15" s="1">
        <v>3</v>
      </c>
      <c r="B15" s="19"/>
      <c r="C15" s="20">
        <v>3</v>
      </c>
      <c r="D15" s="12"/>
      <c r="E15" s="11">
        <v>45000</v>
      </c>
      <c r="F15" s="11"/>
      <c r="G15" s="11"/>
      <c r="H15" s="11"/>
      <c r="I15" s="11"/>
      <c r="J15" s="11">
        <f t="shared" si="0"/>
        <v>0</v>
      </c>
      <c r="K15" s="6"/>
      <c r="L15" s="10"/>
    </row>
    <row r="16" spans="1:12" ht="14.25" customHeight="1" x14ac:dyDescent="0.3">
      <c r="A16" s="1">
        <v>4</v>
      </c>
      <c r="B16" s="19" t="s">
        <v>28</v>
      </c>
      <c r="C16" s="20">
        <v>4</v>
      </c>
      <c r="D16" s="12" t="s">
        <v>29</v>
      </c>
      <c r="E16" s="11">
        <v>45000</v>
      </c>
      <c r="F16" s="11"/>
      <c r="G16" s="11"/>
      <c r="H16" s="11">
        <v>45000</v>
      </c>
      <c r="I16" s="11"/>
      <c r="J16" s="11">
        <f t="shared" si="0"/>
        <v>45000</v>
      </c>
      <c r="K16" s="6" t="s">
        <v>57</v>
      </c>
      <c r="L16" s="1" t="s">
        <v>58</v>
      </c>
    </row>
    <row r="17" spans="1:12" ht="15.75" customHeight="1" x14ac:dyDescent="0.3">
      <c r="A17" s="1">
        <v>5</v>
      </c>
      <c r="B17" s="18" t="s">
        <v>30</v>
      </c>
      <c r="C17" s="20">
        <v>5</v>
      </c>
      <c r="D17" s="29">
        <v>57736576</v>
      </c>
      <c r="E17" s="11">
        <v>45000</v>
      </c>
      <c r="F17" s="11"/>
      <c r="G17" s="11"/>
      <c r="H17" s="11">
        <v>45000</v>
      </c>
      <c r="I17" s="11"/>
      <c r="J17" s="11">
        <f t="shared" si="0"/>
        <v>45000</v>
      </c>
      <c r="K17" s="6" t="s">
        <v>62</v>
      </c>
      <c r="L17" s="1" t="s">
        <v>36</v>
      </c>
    </row>
    <row r="18" spans="1:12" ht="18.75" x14ac:dyDescent="0.3">
      <c r="A18" s="1">
        <v>6</v>
      </c>
      <c r="B18" s="41" t="s">
        <v>51</v>
      </c>
      <c r="C18" s="20">
        <v>6</v>
      </c>
      <c r="D18" s="29" t="s">
        <v>52</v>
      </c>
      <c r="E18" s="11">
        <v>45000</v>
      </c>
      <c r="F18" s="11">
        <v>49500</v>
      </c>
      <c r="G18" s="11">
        <v>4500</v>
      </c>
      <c r="H18" s="11">
        <v>45000</v>
      </c>
      <c r="I18" s="11">
        <v>25500</v>
      </c>
      <c r="J18" s="11">
        <f t="shared" si="0"/>
        <v>70500</v>
      </c>
      <c r="K18" s="6" t="s">
        <v>63</v>
      </c>
      <c r="L18" s="1" t="s">
        <v>36</v>
      </c>
    </row>
    <row r="19" spans="1:12" ht="18.75" x14ac:dyDescent="0.3">
      <c r="A19" s="1">
        <v>7</v>
      </c>
      <c r="B19" s="16" t="s">
        <v>32</v>
      </c>
      <c r="C19" s="20">
        <v>7</v>
      </c>
      <c r="D19" s="29">
        <v>8687206</v>
      </c>
      <c r="E19" s="11">
        <v>45000</v>
      </c>
      <c r="F19" s="11"/>
      <c r="G19" s="14"/>
      <c r="H19" s="11">
        <v>45000</v>
      </c>
      <c r="I19" s="11"/>
      <c r="J19" s="11">
        <f t="shared" si="0"/>
        <v>45000</v>
      </c>
      <c r="K19" s="6" t="s">
        <v>64</v>
      </c>
      <c r="L19" s="1" t="s">
        <v>36</v>
      </c>
    </row>
    <row r="20" spans="1:12" ht="18.75" x14ac:dyDescent="0.3">
      <c r="A20" s="1">
        <v>8</v>
      </c>
      <c r="B20" s="16" t="s">
        <v>40</v>
      </c>
      <c r="C20" s="20">
        <v>8</v>
      </c>
      <c r="D20" s="13" t="s">
        <v>33</v>
      </c>
      <c r="E20" s="11">
        <v>45000</v>
      </c>
      <c r="F20" s="11"/>
      <c r="G20" s="14"/>
      <c r="H20" s="11">
        <v>45000</v>
      </c>
      <c r="I20" s="11"/>
      <c r="J20" s="11">
        <f t="shared" si="0"/>
        <v>45000</v>
      </c>
      <c r="K20" s="6" t="s">
        <v>60</v>
      </c>
      <c r="L20" s="7" t="s">
        <v>55</v>
      </c>
    </row>
    <row r="21" spans="1:12" ht="18.75" customHeight="1" x14ac:dyDescent="0.25">
      <c r="A21" s="115" t="s">
        <v>49</v>
      </c>
      <c r="B21" s="116"/>
      <c r="C21" s="116"/>
      <c r="D21" s="117"/>
      <c r="E21" s="36">
        <f>SUM(E13:E20)</f>
        <v>340000</v>
      </c>
      <c r="F21" s="36">
        <f t="shared" ref="F21:J21" si="1">SUM(F13:F20)</f>
        <v>161500</v>
      </c>
      <c r="G21" s="46">
        <f t="shared" si="1"/>
        <v>11500</v>
      </c>
      <c r="H21" s="46">
        <f t="shared" si="1"/>
        <v>260000</v>
      </c>
      <c r="I21" s="46">
        <f t="shared" si="1"/>
        <v>25500</v>
      </c>
      <c r="J21" s="46">
        <f t="shared" si="1"/>
        <v>285500</v>
      </c>
      <c r="K21" s="6" t="s">
        <v>66</v>
      </c>
      <c r="L21" s="42" t="s">
        <v>45</v>
      </c>
    </row>
    <row r="22" spans="1:12" ht="15.75" x14ac:dyDescent="0.25">
      <c r="A22" s="114" t="s">
        <v>42</v>
      </c>
      <c r="B22" s="114"/>
      <c r="C22" s="114"/>
      <c r="D22" s="114"/>
      <c r="E22" s="114"/>
      <c r="F22" s="114"/>
      <c r="G22" s="114"/>
      <c r="H22" s="114"/>
      <c r="I22" s="114"/>
      <c r="J22" s="11">
        <f>-J21*0.1</f>
        <v>-28550</v>
      </c>
      <c r="K22" s="31"/>
      <c r="L22" s="32"/>
    </row>
    <row r="23" spans="1:12" ht="15.75" x14ac:dyDescent="0.25">
      <c r="A23" s="106" t="s">
        <v>43</v>
      </c>
      <c r="B23" s="106"/>
      <c r="C23" s="106"/>
      <c r="D23" s="106"/>
      <c r="E23" s="106"/>
      <c r="F23" s="106"/>
      <c r="G23" s="106"/>
      <c r="H23" s="106"/>
      <c r="I23" s="106"/>
      <c r="J23" s="11">
        <f>SUM(J21:J22)</f>
        <v>256950</v>
      </c>
      <c r="K23" s="31"/>
      <c r="L23" s="32"/>
    </row>
    <row r="24" spans="1:12" ht="6.75" customHeight="1" x14ac:dyDescent="0.25"/>
    <row r="25" spans="1:12" x14ac:dyDescent="0.25">
      <c r="A25" s="105" t="s">
        <v>34</v>
      </c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</row>
    <row r="26" spans="1:12" ht="8.25" customHeight="1" x14ac:dyDescent="0.25"/>
    <row r="27" spans="1:12" ht="18.75" x14ac:dyDescent="0.3">
      <c r="A27" s="1">
        <v>3</v>
      </c>
      <c r="B27" s="19" t="s">
        <v>26</v>
      </c>
      <c r="C27" s="20">
        <v>3</v>
      </c>
      <c r="D27" s="12" t="s">
        <v>27</v>
      </c>
      <c r="E27" s="11">
        <v>45000</v>
      </c>
      <c r="F27" s="11">
        <v>189000</v>
      </c>
      <c r="G27" s="11">
        <v>9000</v>
      </c>
      <c r="H27" s="118" t="s">
        <v>59</v>
      </c>
      <c r="I27" s="119"/>
      <c r="J27" s="119"/>
      <c r="K27" s="119"/>
      <c r="L27" s="120"/>
    </row>
    <row r="28" spans="1:12" ht="18.75" x14ac:dyDescent="0.3">
      <c r="A28" s="113" t="s">
        <v>67</v>
      </c>
      <c r="B28" s="113"/>
      <c r="C28" s="103" t="s">
        <v>68</v>
      </c>
      <c r="D28" s="103"/>
      <c r="F28" s="35"/>
    </row>
    <row r="29" spans="1:12" ht="18.75" x14ac:dyDescent="0.3">
      <c r="A29" s="113" t="s">
        <v>69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</row>
  </sheetData>
  <mergeCells count="16">
    <mergeCell ref="A9:L9"/>
    <mergeCell ref="A1:L1"/>
    <mergeCell ref="A3:G3"/>
    <mergeCell ref="H3:L3"/>
    <mergeCell ref="J6:K6"/>
    <mergeCell ref="F7:L7"/>
    <mergeCell ref="A29:L29"/>
    <mergeCell ref="A10:L10"/>
    <mergeCell ref="K11:L11"/>
    <mergeCell ref="A25:L25"/>
    <mergeCell ref="A28:B28"/>
    <mergeCell ref="C28:D28"/>
    <mergeCell ref="A22:I22"/>
    <mergeCell ref="A23:I23"/>
    <mergeCell ref="A21:D21"/>
    <mergeCell ref="H27:L2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4" zoomScaleNormal="100" workbookViewId="0">
      <selection activeCell="H13" sqref="H13:H20"/>
    </sheetView>
  </sheetViews>
  <sheetFormatPr baseColWidth="10" defaultRowHeight="15" x14ac:dyDescent="0.25"/>
  <cols>
    <col min="1" max="1" width="2.5703125" customWidth="1"/>
    <col min="2" max="2" width="25.85546875" customWidth="1"/>
    <col min="3" max="3" width="6.5703125" customWidth="1"/>
    <col min="4" max="4" width="19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2.42578125" customWidth="1"/>
    <col min="13" max="13" width="5.140625" hidden="1" customWidth="1"/>
  </cols>
  <sheetData>
    <row r="1" spans="1:12" ht="21" x14ac:dyDescent="0.25">
      <c r="A1" s="111" t="s">
        <v>82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2" ht="5.25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ht="20.25" customHeight="1" x14ac:dyDescent="0.35">
      <c r="A3" s="112" t="s">
        <v>17</v>
      </c>
      <c r="B3" s="112"/>
      <c r="C3" s="112"/>
      <c r="D3" s="112"/>
      <c r="E3" s="112"/>
      <c r="F3" s="112"/>
      <c r="G3" s="112"/>
      <c r="H3" s="110" t="s">
        <v>18</v>
      </c>
      <c r="I3" s="110"/>
      <c r="J3" s="110"/>
      <c r="K3" s="110"/>
      <c r="L3" s="110"/>
    </row>
    <row r="4" spans="1:12" ht="5.25" customHeight="1" x14ac:dyDescent="0.4">
      <c r="A4" s="23"/>
      <c r="B4" s="23"/>
      <c r="C4" s="23"/>
      <c r="D4" s="23"/>
      <c r="E4" s="23"/>
      <c r="F4" s="23"/>
      <c r="G4" s="23"/>
      <c r="H4" s="43"/>
      <c r="I4" s="43"/>
      <c r="J4" s="21"/>
      <c r="K4" s="21"/>
      <c r="L4" s="21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103"/>
      <c r="K6" s="103"/>
      <c r="L6" s="43"/>
    </row>
    <row r="7" spans="1:12" ht="13.5" customHeight="1" x14ac:dyDescent="0.3">
      <c r="A7" s="3" t="s">
        <v>12</v>
      </c>
      <c r="D7" s="43" t="s">
        <v>19</v>
      </c>
      <c r="E7" s="43"/>
      <c r="F7" s="113" t="s">
        <v>20</v>
      </c>
      <c r="G7" s="113"/>
      <c r="H7" s="113"/>
      <c r="I7" s="113"/>
      <c r="J7" s="113"/>
      <c r="K7" s="113"/>
      <c r="L7" s="113"/>
    </row>
    <row r="8" spans="1:12" ht="3" customHeight="1" x14ac:dyDescent="0.3">
      <c r="A8" s="3"/>
      <c r="D8" s="43"/>
      <c r="E8" s="43"/>
      <c r="F8" s="43"/>
      <c r="G8" s="43"/>
      <c r="H8" s="43"/>
      <c r="I8" s="43"/>
      <c r="J8" s="43"/>
      <c r="K8" s="44"/>
      <c r="L8" s="44"/>
    </row>
    <row r="9" spans="1:12" ht="18.75" customHeight="1" x14ac:dyDescent="0.3">
      <c r="A9" s="103" t="s">
        <v>21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2" ht="18.75" customHeight="1" x14ac:dyDescent="0.3">
      <c r="A10" s="103" t="s">
        <v>14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</row>
    <row r="11" spans="1:12" ht="6.75" customHeight="1" x14ac:dyDescent="0.3">
      <c r="K11" s="104"/>
      <c r="L11" s="104"/>
    </row>
    <row r="12" spans="1:12" x14ac:dyDescent="0.25">
      <c r="A12" s="5" t="s">
        <v>0</v>
      </c>
      <c r="B12" s="2" t="s">
        <v>1</v>
      </c>
      <c r="C12" s="17" t="s">
        <v>9</v>
      </c>
      <c r="D12" s="2" t="s">
        <v>8</v>
      </c>
      <c r="E12" s="2" t="s">
        <v>2</v>
      </c>
      <c r="F12" s="2" t="s">
        <v>3</v>
      </c>
      <c r="G12" s="15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9" t="s">
        <v>22</v>
      </c>
      <c r="C13" s="20">
        <v>1</v>
      </c>
      <c r="D13" s="12" t="s">
        <v>23</v>
      </c>
      <c r="E13" s="11">
        <v>35000</v>
      </c>
      <c r="F13" s="11"/>
      <c r="G13" s="11"/>
      <c r="H13" s="11"/>
      <c r="I13" s="11"/>
      <c r="J13" s="11">
        <f>SUM(H13:I13)</f>
        <v>0</v>
      </c>
      <c r="K13" s="55"/>
      <c r="L13" s="56"/>
    </row>
    <row r="14" spans="1:12" ht="15.75" customHeight="1" x14ac:dyDescent="0.3">
      <c r="A14" s="48">
        <v>2</v>
      </c>
      <c r="B14" s="19" t="s">
        <v>74</v>
      </c>
      <c r="C14" s="20">
        <v>2</v>
      </c>
      <c r="D14" s="48" t="s">
        <v>75</v>
      </c>
      <c r="E14" s="11">
        <v>35000</v>
      </c>
      <c r="F14" s="48"/>
      <c r="G14" s="48"/>
      <c r="H14" s="11">
        <v>35000</v>
      </c>
      <c r="I14" s="48"/>
      <c r="J14" s="11">
        <f t="shared" ref="J14:J20" si="0">SUM(H14:I14)</f>
        <v>35000</v>
      </c>
      <c r="K14" s="55" t="s">
        <v>80</v>
      </c>
      <c r="L14" s="53" t="s">
        <v>36</v>
      </c>
    </row>
    <row r="15" spans="1:12" ht="18.75" x14ac:dyDescent="0.3">
      <c r="A15" s="1">
        <v>3</v>
      </c>
      <c r="B15" s="54" t="s">
        <v>76</v>
      </c>
      <c r="C15" s="20">
        <v>3</v>
      </c>
      <c r="D15" s="12" t="s">
        <v>77</v>
      </c>
      <c r="E15" s="11">
        <v>45000</v>
      </c>
      <c r="F15" s="11"/>
      <c r="G15" s="11"/>
      <c r="H15" s="11">
        <v>45000</v>
      </c>
      <c r="I15" s="11"/>
      <c r="J15" s="11">
        <f t="shared" si="0"/>
        <v>45000</v>
      </c>
      <c r="K15" s="55" t="s">
        <v>81</v>
      </c>
      <c r="L15" s="53" t="s">
        <v>36</v>
      </c>
    </row>
    <row r="16" spans="1:12" ht="14.25" customHeight="1" x14ac:dyDescent="0.3">
      <c r="A16" s="1">
        <v>4</v>
      </c>
      <c r="B16" s="19" t="s">
        <v>28</v>
      </c>
      <c r="C16" s="20">
        <v>4</v>
      </c>
      <c r="D16" s="12" t="s">
        <v>29</v>
      </c>
      <c r="E16" s="11">
        <v>45000</v>
      </c>
      <c r="F16" s="11"/>
      <c r="G16" s="11"/>
      <c r="H16" s="11">
        <v>45000</v>
      </c>
      <c r="I16" s="11"/>
      <c r="J16" s="11">
        <f t="shared" si="0"/>
        <v>45000</v>
      </c>
      <c r="K16" s="55" t="s">
        <v>80</v>
      </c>
      <c r="L16" s="8" t="s">
        <v>47</v>
      </c>
    </row>
    <row r="17" spans="1:12" ht="15.75" customHeight="1" x14ac:dyDescent="0.3">
      <c r="A17" s="1">
        <v>5</v>
      </c>
      <c r="B17" s="18" t="s">
        <v>30</v>
      </c>
      <c r="C17" s="20">
        <v>5</v>
      </c>
      <c r="D17" s="29">
        <v>57736576</v>
      </c>
      <c r="E17" s="11">
        <v>45000</v>
      </c>
      <c r="F17" s="11"/>
      <c r="G17" s="11"/>
      <c r="H17" s="11">
        <v>45000</v>
      </c>
      <c r="I17" s="11"/>
      <c r="J17" s="11">
        <f t="shared" si="0"/>
        <v>45000</v>
      </c>
      <c r="K17" s="55" t="s">
        <v>90</v>
      </c>
      <c r="L17" s="56" t="s">
        <v>36</v>
      </c>
    </row>
    <row r="18" spans="1:12" ht="18.75" x14ac:dyDescent="0.3">
      <c r="A18" s="1">
        <v>6</v>
      </c>
      <c r="B18" s="41" t="s">
        <v>51</v>
      </c>
      <c r="C18" s="20">
        <v>6</v>
      </c>
      <c r="D18" s="29" t="s">
        <v>52</v>
      </c>
      <c r="E18" s="11">
        <v>45000</v>
      </c>
      <c r="F18" s="11">
        <v>24000</v>
      </c>
      <c r="G18" s="11">
        <v>4500</v>
      </c>
      <c r="H18" s="11">
        <v>45000</v>
      </c>
      <c r="I18" s="11">
        <v>14400</v>
      </c>
      <c r="J18" s="11">
        <f t="shared" si="0"/>
        <v>59400</v>
      </c>
      <c r="K18" s="55" t="s">
        <v>91</v>
      </c>
      <c r="L18" s="8" t="s">
        <v>47</v>
      </c>
    </row>
    <row r="19" spans="1:12" ht="18.75" x14ac:dyDescent="0.3">
      <c r="A19" s="1">
        <v>7</v>
      </c>
      <c r="B19" s="16" t="s">
        <v>32</v>
      </c>
      <c r="C19" s="20">
        <v>7</v>
      </c>
      <c r="D19" s="49" t="s">
        <v>73</v>
      </c>
      <c r="E19" s="11">
        <v>45000</v>
      </c>
      <c r="F19" s="11"/>
      <c r="G19" s="14"/>
      <c r="H19" s="11">
        <v>45000</v>
      </c>
      <c r="I19" s="11"/>
      <c r="J19" s="11">
        <f t="shared" si="0"/>
        <v>45000</v>
      </c>
      <c r="K19" s="55" t="s">
        <v>84</v>
      </c>
      <c r="L19" s="56" t="s">
        <v>36</v>
      </c>
    </row>
    <row r="20" spans="1:12" ht="18.75" x14ac:dyDescent="0.3">
      <c r="A20" s="1">
        <v>8</v>
      </c>
      <c r="B20" s="16" t="s">
        <v>40</v>
      </c>
      <c r="C20" s="20">
        <v>8</v>
      </c>
      <c r="D20" s="13" t="s">
        <v>33</v>
      </c>
      <c r="E20" s="11">
        <v>45000</v>
      </c>
      <c r="F20" s="11"/>
      <c r="G20" s="14"/>
      <c r="H20" s="11">
        <v>45000</v>
      </c>
      <c r="I20" s="11"/>
      <c r="J20" s="11">
        <f t="shared" si="0"/>
        <v>45000</v>
      </c>
      <c r="K20" s="55" t="s">
        <v>92</v>
      </c>
      <c r="L20" s="20" t="s">
        <v>36</v>
      </c>
    </row>
    <row r="21" spans="1:12" ht="18.75" customHeight="1" x14ac:dyDescent="0.3">
      <c r="A21" s="115" t="s">
        <v>49</v>
      </c>
      <c r="B21" s="116"/>
      <c r="C21" s="116"/>
      <c r="D21" s="117"/>
      <c r="E21" s="36">
        <f>SUM(E13:E20)</f>
        <v>340000</v>
      </c>
      <c r="F21" s="36">
        <f t="shared" ref="F21:J21" si="1">SUM(F13:F20)</f>
        <v>24000</v>
      </c>
      <c r="G21" s="36">
        <f t="shared" si="1"/>
        <v>4500</v>
      </c>
      <c r="H21" s="36">
        <f t="shared" si="1"/>
        <v>305000</v>
      </c>
      <c r="I21" s="36">
        <f t="shared" si="1"/>
        <v>14400</v>
      </c>
      <c r="J21" s="36">
        <f t="shared" si="1"/>
        <v>319400</v>
      </c>
      <c r="K21" s="55" t="s">
        <v>89</v>
      </c>
      <c r="L21" s="57" t="s">
        <v>45</v>
      </c>
    </row>
    <row r="22" spans="1:12" ht="15.75" x14ac:dyDescent="0.25">
      <c r="A22" s="114" t="s">
        <v>42</v>
      </c>
      <c r="B22" s="114"/>
      <c r="C22" s="114"/>
      <c r="D22" s="114"/>
      <c r="E22" s="114"/>
      <c r="F22" s="114"/>
      <c r="G22" s="114"/>
      <c r="H22" s="114"/>
      <c r="I22" s="114"/>
      <c r="J22" s="11">
        <f>-J21*0.1</f>
        <v>-31940</v>
      </c>
      <c r="K22" s="31"/>
      <c r="L22" s="32"/>
    </row>
    <row r="23" spans="1:12" ht="15.75" x14ac:dyDescent="0.25">
      <c r="A23" s="106" t="s">
        <v>43</v>
      </c>
      <c r="B23" s="106"/>
      <c r="C23" s="106"/>
      <c r="D23" s="106"/>
      <c r="E23" s="106"/>
      <c r="F23" s="106"/>
      <c r="G23" s="106"/>
      <c r="H23" s="106"/>
      <c r="I23" s="106"/>
      <c r="J23" s="11">
        <f>SUM(J21:J22)</f>
        <v>287460</v>
      </c>
      <c r="K23" s="31"/>
      <c r="L23" s="32"/>
    </row>
    <row r="24" spans="1:12" ht="15.75" x14ac:dyDescent="0.25">
      <c r="A24" s="106" t="s">
        <v>86</v>
      </c>
      <c r="B24" s="106"/>
      <c r="C24" s="106"/>
      <c r="D24" s="106"/>
      <c r="E24" s="106"/>
      <c r="F24" s="106"/>
      <c r="G24" s="106"/>
      <c r="H24" s="106"/>
      <c r="I24" s="106"/>
      <c r="J24" s="11">
        <v>-200000</v>
      </c>
      <c r="K24" s="31"/>
      <c r="L24" s="32"/>
    </row>
    <row r="25" spans="1:12" ht="15.75" x14ac:dyDescent="0.25">
      <c r="A25" s="106" t="s">
        <v>87</v>
      </c>
      <c r="B25" s="106"/>
      <c r="C25" s="106"/>
      <c r="D25" s="106"/>
      <c r="E25" s="106"/>
      <c r="F25" s="106"/>
      <c r="G25" s="106"/>
      <c r="H25" s="106"/>
      <c r="I25" s="106"/>
      <c r="J25" s="11">
        <v>-10000</v>
      </c>
      <c r="K25" s="31"/>
      <c r="L25" s="32"/>
    </row>
    <row r="26" spans="1:12" ht="15.75" x14ac:dyDescent="0.25">
      <c r="A26" s="106" t="s">
        <v>88</v>
      </c>
      <c r="B26" s="106"/>
      <c r="C26" s="106"/>
      <c r="D26" s="106"/>
      <c r="E26" s="106"/>
      <c r="F26" s="106"/>
      <c r="G26" s="106"/>
      <c r="H26" s="106"/>
      <c r="I26" s="106"/>
      <c r="J26" s="11">
        <f>SUM(J23:J25)</f>
        <v>77460</v>
      </c>
      <c r="K26" s="31"/>
      <c r="L26" s="32"/>
    </row>
    <row r="27" spans="1:12" ht="6.75" customHeight="1" x14ac:dyDescent="0.25"/>
    <row r="28" spans="1:12" x14ac:dyDescent="0.25">
      <c r="A28" s="105" t="s">
        <v>34</v>
      </c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</row>
    <row r="29" spans="1:12" ht="8.25" customHeight="1" x14ac:dyDescent="0.25"/>
    <row r="30" spans="1:12" ht="18.75" x14ac:dyDescent="0.3">
      <c r="A30" s="1">
        <v>2</v>
      </c>
      <c r="B30" s="19" t="s">
        <v>24</v>
      </c>
      <c r="C30" s="20">
        <v>2</v>
      </c>
      <c r="D30" s="12" t="s">
        <v>65</v>
      </c>
      <c r="E30" s="11">
        <v>35000</v>
      </c>
      <c r="F30" s="11">
        <v>150500</v>
      </c>
      <c r="G30" s="11">
        <v>10500</v>
      </c>
      <c r="H30" s="118" t="s">
        <v>70</v>
      </c>
      <c r="I30" s="119"/>
      <c r="J30" s="119"/>
      <c r="K30" s="119"/>
      <c r="L30" s="120"/>
    </row>
    <row r="31" spans="1:12" ht="18.75" customHeight="1" x14ac:dyDescent="0.25">
      <c r="A31" s="125" t="s">
        <v>72</v>
      </c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</row>
    <row r="32" spans="1:12" x14ac:dyDescent="0.25">
      <c r="A32" s="124" t="s">
        <v>71</v>
      </c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</row>
    <row r="33" spans="1:12" ht="18.75" x14ac:dyDescent="0.3">
      <c r="A33" s="48">
        <v>2</v>
      </c>
      <c r="B33" s="53" t="s">
        <v>74</v>
      </c>
      <c r="C33" s="20">
        <v>2</v>
      </c>
      <c r="D33" s="48" t="s">
        <v>75</v>
      </c>
      <c r="E33" s="11">
        <v>35000</v>
      </c>
      <c r="F33" s="121" t="s">
        <v>78</v>
      </c>
      <c r="G33" s="122"/>
      <c r="H33" s="122"/>
      <c r="I33" s="122"/>
      <c r="J33" s="122"/>
      <c r="K33" s="122"/>
      <c r="L33" s="123"/>
    </row>
    <row r="34" spans="1:12" ht="18.75" customHeight="1" x14ac:dyDescent="0.25">
      <c r="A34" s="126" t="s">
        <v>85</v>
      </c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8"/>
    </row>
    <row r="35" spans="1:12" ht="18.75" x14ac:dyDescent="0.3">
      <c r="A35" s="1">
        <v>3</v>
      </c>
      <c r="B35" s="54" t="s">
        <v>76</v>
      </c>
      <c r="C35" s="20">
        <v>3</v>
      </c>
      <c r="D35" s="12" t="s">
        <v>77</v>
      </c>
      <c r="E35" s="11">
        <v>45000</v>
      </c>
      <c r="F35" s="121" t="s">
        <v>79</v>
      </c>
      <c r="G35" s="122"/>
      <c r="H35" s="122"/>
      <c r="I35" s="122"/>
      <c r="J35" s="122"/>
      <c r="K35" s="122"/>
      <c r="L35" s="123"/>
    </row>
  </sheetData>
  <mergeCells count="21">
    <mergeCell ref="A28:L28"/>
    <mergeCell ref="A10:L10"/>
    <mergeCell ref="K11:L11"/>
    <mergeCell ref="A21:D21"/>
    <mergeCell ref="A22:I22"/>
    <mergeCell ref="A23:I23"/>
    <mergeCell ref="A24:I24"/>
    <mergeCell ref="A25:I25"/>
    <mergeCell ref="A26:I26"/>
    <mergeCell ref="A9:L9"/>
    <mergeCell ref="A1:L1"/>
    <mergeCell ref="A3:G3"/>
    <mergeCell ref="H3:L3"/>
    <mergeCell ref="J6:K6"/>
    <mergeCell ref="F7:L7"/>
    <mergeCell ref="F33:L33"/>
    <mergeCell ref="F35:L35"/>
    <mergeCell ref="H30:L30"/>
    <mergeCell ref="A32:L32"/>
    <mergeCell ref="A31:L31"/>
    <mergeCell ref="A34:L34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activeCell="J23" sqref="J23"/>
    </sheetView>
  </sheetViews>
  <sheetFormatPr baseColWidth="10" defaultRowHeight="15" x14ac:dyDescent="0.25"/>
  <cols>
    <col min="1" max="1" width="2.5703125" customWidth="1"/>
    <col min="2" max="2" width="25.85546875" customWidth="1"/>
    <col min="3" max="3" width="6.5703125" customWidth="1"/>
    <col min="4" max="4" width="19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111" t="s">
        <v>83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2" ht="5.25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 ht="20.25" customHeight="1" x14ac:dyDescent="0.35">
      <c r="A3" s="112" t="s">
        <v>17</v>
      </c>
      <c r="B3" s="112"/>
      <c r="C3" s="112"/>
      <c r="D3" s="112"/>
      <c r="E3" s="112"/>
      <c r="F3" s="112"/>
      <c r="G3" s="112"/>
      <c r="H3" s="110" t="s">
        <v>18</v>
      </c>
      <c r="I3" s="110"/>
      <c r="J3" s="110"/>
      <c r="K3" s="110"/>
      <c r="L3" s="110"/>
    </row>
    <row r="4" spans="1:12" ht="5.25" customHeight="1" x14ac:dyDescent="0.4">
      <c r="A4" s="23"/>
      <c r="B4" s="23"/>
      <c r="C4" s="23"/>
      <c r="D4" s="23"/>
      <c r="E4" s="23"/>
      <c r="F4" s="23"/>
      <c r="G4" s="23"/>
      <c r="H4" s="50"/>
      <c r="I4" s="50"/>
      <c r="J4" s="21"/>
      <c r="K4" s="21"/>
      <c r="L4" s="21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103"/>
      <c r="K6" s="103"/>
      <c r="L6" s="50"/>
    </row>
    <row r="7" spans="1:12" ht="13.5" customHeight="1" x14ac:dyDescent="0.3">
      <c r="A7" s="3" t="s">
        <v>12</v>
      </c>
      <c r="D7" s="50" t="s">
        <v>19</v>
      </c>
      <c r="E7" s="50"/>
      <c r="F7" s="113" t="s">
        <v>20</v>
      </c>
      <c r="G7" s="113"/>
      <c r="H7" s="113"/>
      <c r="I7" s="113"/>
      <c r="J7" s="113"/>
      <c r="K7" s="113"/>
      <c r="L7" s="113"/>
    </row>
    <row r="8" spans="1:12" ht="3" customHeight="1" x14ac:dyDescent="0.3">
      <c r="A8" s="3"/>
      <c r="D8" s="50"/>
      <c r="E8" s="50"/>
      <c r="F8" s="50"/>
      <c r="G8" s="50"/>
      <c r="H8" s="50"/>
      <c r="I8" s="50"/>
      <c r="J8" s="50"/>
      <c r="K8" s="51"/>
      <c r="L8" s="51"/>
    </row>
    <row r="9" spans="1:12" ht="18.75" customHeight="1" x14ac:dyDescent="0.3">
      <c r="A9" s="103" t="s">
        <v>21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2" ht="18.75" customHeight="1" x14ac:dyDescent="0.3">
      <c r="A10" s="103" t="s">
        <v>14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</row>
    <row r="11" spans="1:12" ht="6.75" customHeight="1" x14ac:dyDescent="0.3">
      <c r="K11" s="104"/>
      <c r="L11" s="104"/>
    </row>
    <row r="12" spans="1:12" x14ac:dyDescent="0.25">
      <c r="A12" s="5" t="s">
        <v>0</v>
      </c>
      <c r="B12" s="2" t="s">
        <v>1</v>
      </c>
      <c r="C12" s="17" t="s">
        <v>9</v>
      </c>
      <c r="D12" s="2" t="s">
        <v>8</v>
      </c>
      <c r="E12" s="2" t="s">
        <v>2</v>
      </c>
      <c r="F12" s="2" t="s">
        <v>3</v>
      </c>
      <c r="G12" s="15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9" t="s">
        <v>22</v>
      </c>
      <c r="C13" s="20">
        <v>1</v>
      </c>
      <c r="D13" s="12" t="s">
        <v>23</v>
      </c>
      <c r="E13" s="11">
        <v>35000</v>
      </c>
      <c r="F13" s="11">
        <v>38500</v>
      </c>
      <c r="G13" s="11"/>
      <c r="H13" s="11"/>
      <c r="I13" s="11">
        <v>35000</v>
      </c>
      <c r="J13" s="11">
        <f>SUM(H13:I13)</f>
        <v>35000</v>
      </c>
      <c r="L13" s="55" t="s">
        <v>99</v>
      </c>
    </row>
    <row r="14" spans="1:12" ht="15.75" customHeight="1" x14ac:dyDescent="0.3">
      <c r="A14" s="48">
        <v>2</v>
      </c>
      <c r="B14" s="53" t="s">
        <v>74</v>
      </c>
      <c r="C14" s="20">
        <v>2</v>
      </c>
      <c r="D14" s="48" t="s">
        <v>75</v>
      </c>
      <c r="E14" s="11">
        <v>35000</v>
      </c>
      <c r="F14" s="48"/>
      <c r="G14" s="48"/>
      <c r="H14" s="11">
        <v>35000</v>
      </c>
      <c r="I14" s="48"/>
      <c r="J14" s="11">
        <f t="shared" ref="J14:J20" si="0">SUM(H14:I14)</f>
        <v>35000</v>
      </c>
      <c r="K14" s="55" t="s">
        <v>80</v>
      </c>
      <c r="L14" s="53" t="s">
        <v>36</v>
      </c>
    </row>
    <row r="15" spans="1:12" ht="18.75" x14ac:dyDescent="0.3">
      <c r="A15" s="1">
        <v>3</v>
      </c>
      <c r="B15" s="54" t="s">
        <v>76</v>
      </c>
      <c r="C15" s="20">
        <v>3</v>
      </c>
      <c r="D15" s="12" t="s">
        <v>77</v>
      </c>
      <c r="E15" s="11">
        <v>45000</v>
      </c>
      <c r="F15" s="11"/>
      <c r="G15" s="11"/>
      <c r="H15" s="11">
        <v>45000</v>
      </c>
      <c r="I15" s="11"/>
      <c r="J15" s="11">
        <f t="shared" si="0"/>
        <v>45000</v>
      </c>
      <c r="K15" s="55" t="s">
        <v>81</v>
      </c>
      <c r="L15" s="53" t="s">
        <v>36</v>
      </c>
    </row>
    <row r="16" spans="1:12" ht="14.25" customHeight="1" x14ac:dyDescent="0.3">
      <c r="A16" s="1">
        <v>4</v>
      </c>
      <c r="B16" s="19" t="s">
        <v>28</v>
      </c>
      <c r="C16" s="20">
        <v>4</v>
      </c>
      <c r="D16" s="12" t="s">
        <v>29</v>
      </c>
      <c r="E16" s="11">
        <v>45000</v>
      </c>
      <c r="F16" s="11"/>
      <c r="G16" s="11"/>
      <c r="H16" s="11">
        <v>45000</v>
      </c>
      <c r="I16" s="11"/>
      <c r="J16" s="11">
        <f t="shared" si="0"/>
        <v>45000</v>
      </c>
      <c r="K16" s="55" t="s">
        <v>93</v>
      </c>
      <c r="L16" s="53" t="s">
        <v>36</v>
      </c>
    </row>
    <row r="17" spans="1:12" ht="15.75" customHeight="1" x14ac:dyDescent="0.3">
      <c r="A17" s="1">
        <v>5</v>
      </c>
      <c r="B17" s="18" t="s">
        <v>30</v>
      </c>
      <c r="C17" s="20">
        <v>5</v>
      </c>
      <c r="D17" s="29">
        <v>57736576</v>
      </c>
      <c r="E17" s="11">
        <v>45000</v>
      </c>
      <c r="F17" s="11"/>
      <c r="G17" s="11"/>
      <c r="H17" s="11">
        <v>45000</v>
      </c>
      <c r="I17" s="11"/>
      <c r="J17" s="11">
        <f t="shared" si="0"/>
        <v>45000</v>
      </c>
      <c r="K17" s="55" t="s">
        <v>95</v>
      </c>
      <c r="L17" s="53" t="s">
        <v>36</v>
      </c>
    </row>
    <row r="18" spans="1:12" ht="18.75" x14ac:dyDescent="0.3">
      <c r="A18" s="1">
        <v>6</v>
      </c>
      <c r="B18" s="41" t="s">
        <v>98</v>
      </c>
      <c r="C18" s="20">
        <v>6</v>
      </c>
      <c r="D18" s="29" t="s">
        <v>52</v>
      </c>
      <c r="E18" s="11">
        <v>45000</v>
      </c>
      <c r="F18" s="11">
        <v>9600</v>
      </c>
      <c r="G18" s="11">
        <v>4500</v>
      </c>
      <c r="H18" s="11"/>
      <c r="I18" s="11"/>
      <c r="J18" s="11">
        <f t="shared" si="0"/>
        <v>0</v>
      </c>
      <c r="K18" s="55"/>
      <c r="L18" s="53"/>
    </row>
    <row r="19" spans="1:12" ht="18.75" x14ac:dyDescent="0.3">
      <c r="A19" s="1">
        <v>7</v>
      </c>
      <c r="B19" s="16" t="s">
        <v>32</v>
      </c>
      <c r="C19" s="20">
        <v>7</v>
      </c>
      <c r="D19" s="49" t="s">
        <v>73</v>
      </c>
      <c r="E19" s="11">
        <v>45000</v>
      </c>
      <c r="F19" s="11"/>
      <c r="G19" s="14"/>
      <c r="H19" s="11">
        <v>25000</v>
      </c>
      <c r="I19" s="11"/>
      <c r="J19" s="11">
        <f t="shared" si="0"/>
        <v>25000</v>
      </c>
      <c r="K19" s="55" t="s">
        <v>96</v>
      </c>
      <c r="L19" s="53" t="s">
        <v>36</v>
      </c>
    </row>
    <row r="20" spans="1:12" ht="18.75" x14ac:dyDescent="0.3">
      <c r="A20" s="1">
        <v>8</v>
      </c>
      <c r="B20" s="16" t="s">
        <v>40</v>
      </c>
      <c r="C20" s="20">
        <v>8</v>
      </c>
      <c r="D20" s="13" t="s">
        <v>33</v>
      </c>
      <c r="E20" s="11">
        <v>45000</v>
      </c>
      <c r="F20" s="11"/>
      <c r="G20" s="14"/>
      <c r="H20" s="11">
        <v>45000</v>
      </c>
      <c r="I20" s="11"/>
      <c r="J20" s="11">
        <f t="shared" si="0"/>
        <v>45000</v>
      </c>
      <c r="K20" s="55" t="s">
        <v>94</v>
      </c>
      <c r="L20" s="53" t="s">
        <v>36</v>
      </c>
    </row>
    <row r="21" spans="1:12" ht="18.75" customHeight="1" x14ac:dyDescent="0.3">
      <c r="A21" s="115" t="s">
        <v>49</v>
      </c>
      <c r="B21" s="116"/>
      <c r="C21" s="116"/>
      <c r="D21" s="117"/>
      <c r="E21" s="36">
        <f>SUM(E13:E20)</f>
        <v>340000</v>
      </c>
      <c r="F21" s="36">
        <f t="shared" ref="F21:J21" si="1">SUM(F13:F20)</f>
        <v>48100</v>
      </c>
      <c r="G21" s="46">
        <f t="shared" si="1"/>
        <v>4500</v>
      </c>
      <c r="H21" s="46">
        <f t="shared" si="1"/>
        <v>240000</v>
      </c>
      <c r="I21" s="46">
        <f t="shared" si="1"/>
        <v>35000</v>
      </c>
      <c r="J21" s="46">
        <f t="shared" si="1"/>
        <v>275000</v>
      </c>
      <c r="K21" s="55" t="s">
        <v>97</v>
      </c>
      <c r="L21" s="57" t="s">
        <v>45</v>
      </c>
    </row>
    <row r="22" spans="1:12" ht="15.75" x14ac:dyDescent="0.25">
      <c r="A22" s="114" t="s">
        <v>42</v>
      </c>
      <c r="B22" s="114"/>
      <c r="C22" s="114"/>
      <c r="D22" s="114"/>
      <c r="E22" s="114"/>
      <c r="F22" s="114"/>
      <c r="G22" s="114"/>
      <c r="H22" s="114"/>
      <c r="I22" s="114"/>
      <c r="J22" s="11">
        <f>-J21*0.1</f>
        <v>-27500</v>
      </c>
      <c r="K22" s="31"/>
      <c r="L22" s="32"/>
    </row>
    <row r="23" spans="1:12" ht="15.75" x14ac:dyDescent="0.25">
      <c r="A23" s="106" t="s">
        <v>43</v>
      </c>
      <c r="B23" s="106"/>
      <c r="C23" s="106"/>
      <c r="D23" s="106"/>
      <c r="E23" s="106"/>
      <c r="F23" s="106"/>
      <c r="G23" s="106"/>
      <c r="H23" s="106"/>
      <c r="I23" s="106"/>
      <c r="J23" s="11">
        <f>SUM(J21:J22)</f>
        <v>247500</v>
      </c>
      <c r="K23" s="31"/>
      <c r="L23" s="32"/>
    </row>
    <row r="24" spans="1:12" ht="6.75" customHeight="1" x14ac:dyDescent="0.25"/>
    <row r="26" spans="1:12" x14ac:dyDescent="0.25">
      <c r="J26" s="35"/>
    </row>
  </sheetData>
  <mergeCells count="11">
    <mergeCell ref="A1:L1"/>
    <mergeCell ref="A3:G3"/>
    <mergeCell ref="H3:L3"/>
    <mergeCell ref="J6:K6"/>
    <mergeCell ref="F7:L7"/>
    <mergeCell ref="A23:I23"/>
    <mergeCell ref="A9:L9"/>
    <mergeCell ref="A10:L10"/>
    <mergeCell ref="K11:L11"/>
    <mergeCell ref="A21:D21"/>
    <mergeCell ref="A22:I22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Normal="100" workbookViewId="0">
      <selection activeCell="J24" sqref="J24"/>
    </sheetView>
  </sheetViews>
  <sheetFormatPr baseColWidth="10" defaultRowHeight="15" x14ac:dyDescent="0.25"/>
  <cols>
    <col min="1" max="1" width="2.5703125" customWidth="1"/>
    <col min="2" max="2" width="25.85546875" customWidth="1"/>
    <col min="3" max="3" width="6.5703125" customWidth="1"/>
    <col min="4" max="4" width="19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111" t="s">
        <v>100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2" ht="5.25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2" ht="20.25" customHeight="1" x14ac:dyDescent="0.35">
      <c r="A3" s="112" t="s">
        <v>17</v>
      </c>
      <c r="B3" s="112"/>
      <c r="C3" s="112"/>
      <c r="D3" s="112"/>
      <c r="E3" s="112"/>
      <c r="F3" s="112"/>
      <c r="G3" s="112"/>
      <c r="H3" s="110" t="s">
        <v>18</v>
      </c>
      <c r="I3" s="110"/>
      <c r="J3" s="110"/>
      <c r="K3" s="110"/>
      <c r="L3" s="110"/>
    </row>
    <row r="4" spans="1:12" ht="5.25" customHeight="1" x14ac:dyDescent="0.4">
      <c r="A4" s="23"/>
      <c r="B4" s="23"/>
      <c r="C4" s="23"/>
      <c r="D4" s="23"/>
      <c r="E4" s="23"/>
      <c r="F4" s="23"/>
      <c r="G4" s="23"/>
      <c r="H4" s="58"/>
      <c r="I4" s="58"/>
      <c r="J4" s="21"/>
      <c r="K4" s="21"/>
      <c r="L4" s="21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103"/>
      <c r="K6" s="103"/>
      <c r="L6" s="58"/>
    </row>
    <row r="7" spans="1:12" ht="13.5" customHeight="1" x14ac:dyDescent="0.3">
      <c r="A7" s="3" t="s">
        <v>12</v>
      </c>
      <c r="D7" s="58" t="s">
        <v>19</v>
      </c>
      <c r="E7" s="58"/>
      <c r="F7" s="113" t="s">
        <v>20</v>
      </c>
      <c r="G7" s="113"/>
      <c r="H7" s="113"/>
      <c r="I7" s="113"/>
      <c r="J7" s="113"/>
      <c r="K7" s="113"/>
      <c r="L7" s="113"/>
    </row>
    <row r="8" spans="1:12" ht="3" customHeight="1" x14ac:dyDescent="0.3">
      <c r="A8" s="3"/>
      <c r="D8" s="58"/>
      <c r="E8" s="58"/>
      <c r="F8" s="58"/>
      <c r="G8" s="58"/>
      <c r="H8" s="58"/>
      <c r="I8" s="58"/>
      <c r="J8" s="58"/>
      <c r="K8" s="60"/>
      <c r="L8" s="60"/>
    </row>
    <row r="9" spans="1:12" ht="18.75" customHeight="1" x14ac:dyDescent="0.3">
      <c r="A9" s="103" t="s">
        <v>21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2" ht="18.75" customHeight="1" x14ac:dyDescent="0.3">
      <c r="A10" s="103" t="s">
        <v>14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</row>
    <row r="11" spans="1:12" ht="6.75" customHeight="1" x14ac:dyDescent="0.3">
      <c r="K11" s="104"/>
      <c r="L11" s="104"/>
    </row>
    <row r="12" spans="1:12" x14ac:dyDescent="0.25">
      <c r="A12" s="5" t="s">
        <v>0</v>
      </c>
      <c r="B12" s="2" t="s">
        <v>1</v>
      </c>
      <c r="C12" s="17" t="s">
        <v>9</v>
      </c>
      <c r="D12" s="2" t="s">
        <v>8</v>
      </c>
      <c r="E12" s="2" t="s">
        <v>2</v>
      </c>
      <c r="F12" s="2" t="s">
        <v>3</v>
      </c>
      <c r="G12" s="15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9" t="s">
        <v>22</v>
      </c>
      <c r="C13" s="20">
        <v>1</v>
      </c>
      <c r="D13" s="12" t="s">
        <v>23</v>
      </c>
      <c r="E13" s="11">
        <v>35000</v>
      </c>
      <c r="F13" s="11">
        <v>42000</v>
      </c>
      <c r="G13" s="11"/>
      <c r="H13" s="11">
        <v>35000</v>
      </c>
      <c r="I13" s="11"/>
      <c r="J13" s="11">
        <f>SUM(H13:I13)</f>
        <v>35000</v>
      </c>
      <c r="K13" s="61" t="s">
        <v>101</v>
      </c>
      <c r="L13" s="62" t="s">
        <v>47</v>
      </c>
    </row>
    <row r="14" spans="1:12" ht="15.75" customHeight="1" x14ac:dyDescent="0.3">
      <c r="A14" s="48">
        <v>2</v>
      </c>
      <c r="B14" s="53" t="s">
        <v>74</v>
      </c>
      <c r="C14" s="20">
        <v>2</v>
      </c>
      <c r="D14" s="48" t="s">
        <v>75</v>
      </c>
      <c r="E14" s="11">
        <v>35000</v>
      </c>
      <c r="F14" s="48"/>
      <c r="G14" s="48"/>
      <c r="H14" s="11">
        <v>35000</v>
      </c>
      <c r="I14" s="48"/>
      <c r="J14" s="11">
        <f t="shared" ref="J14:J20" si="0">SUM(H14:I14)</f>
        <v>35000</v>
      </c>
      <c r="K14" s="63" t="s">
        <v>101</v>
      </c>
      <c r="L14" s="62" t="s">
        <v>47</v>
      </c>
    </row>
    <row r="15" spans="1:12" ht="18.75" x14ac:dyDescent="0.3">
      <c r="A15" s="1">
        <v>3</v>
      </c>
      <c r="B15" s="54" t="s">
        <v>76</v>
      </c>
      <c r="C15" s="20">
        <v>3</v>
      </c>
      <c r="D15" s="12" t="s">
        <v>77</v>
      </c>
      <c r="E15" s="11">
        <v>45000</v>
      </c>
      <c r="F15" s="11"/>
      <c r="G15" s="11"/>
      <c r="H15" s="11"/>
      <c r="I15" s="11"/>
      <c r="J15" s="11">
        <f t="shared" si="0"/>
        <v>0</v>
      </c>
      <c r="K15" s="63"/>
      <c r="L15" s="62"/>
    </row>
    <row r="16" spans="1:12" ht="14.25" customHeight="1" x14ac:dyDescent="0.3">
      <c r="A16" s="1">
        <v>4</v>
      </c>
      <c r="B16" s="19" t="s">
        <v>28</v>
      </c>
      <c r="C16" s="20">
        <v>4</v>
      </c>
      <c r="D16" s="12" t="s">
        <v>29</v>
      </c>
      <c r="E16" s="11">
        <v>45000</v>
      </c>
      <c r="F16" s="11"/>
      <c r="G16" s="11"/>
      <c r="H16" s="11">
        <v>45000</v>
      </c>
      <c r="I16" s="11"/>
      <c r="J16" s="11">
        <f t="shared" si="0"/>
        <v>45000</v>
      </c>
      <c r="K16" s="63" t="s">
        <v>102</v>
      </c>
      <c r="L16" s="62" t="s">
        <v>47</v>
      </c>
    </row>
    <row r="17" spans="1:12" ht="15.75" customHeight="1" x14ac:dyDescent="0.3">
      <c r="A17" s="1">
        <v>5</v>
      </c>
      <c r="B17" s="18" t="s">
        <v>30</v>
      </c>
      <c r="C17" s="20">
        <v>5</v>
      </c>
      <c r="D17" s="29">
        <v>57736576</v>
      </c>
      <c r="E17" s="11">
        <v>45000</v>
      </c>
      <c r="F17" s="11">
        <v>4500</v>
      </c>
      <c r="G17" s="11">
        <v>4500</v>
      </c>
      <c r="H17" s="11"/>
      <c r="I17" s="11"/>
      <c r="J17" s="11">
        <f t="shared" si="0"/>
        <v>0</v>
      </c>
      <c r="K17" s="63"/>
      <c r="L17" s="62"/>
    </row>
    <row r="18" spans="1:12" ht="18.75" x14ac:dyDescent="0.3">
      <c r="A18" s="1">
        <v>6</v>
      </c>
      <c r="B18" s="41" t="s">
        <v>98</v>
      </c>
      <c r="C18" s="20">
        <v>6</v>
      </c>
      <c r="D18" s="29" t="s">
        <v>52</v>
      </c>
      <c r="E18" s="11">
        <v>45000</v>
      </c>
      <c r="F18" s="11">
        <v>59100</v>
      </c>
      <c r="G18" s="11">
        <v>9000</v>
      </c>
      <c r="H18" s="11">
        <v>45000</v>
      </c>
      <c r="I18" s="11"/>
      <c r="J18" s="11">
        <f t="shared" si="0"/>
        <v>45000</v>
      </c>
      <c r="K18" s="63" t="s">
        <v>101</v>
      </c>
      <c r="L18" s="62" t="s">
        <v>47</v>
      </c>
    </row>
    <row r="19" spans="1:12" ht="18.75" x14ac:dyDescent="0.3">
      <c r="A19" s="1">
        <v>7</v>
      </c>
      <c r="B19" s="16" t="s">
        <v>32</v>
      </c>
      <c r="C19" s="20">
        <v>7</v>
      </c>
      <c r="D19" s="49" t="s">
        <v>73</v>
      </c>
      <c r="E19" s="11">
        <v>45000</v>
      </c>
      <c r="F19" s="11">
        <v>20000</v>
      </c>
      <c r="G19" s="14"/>
      <c r="H19" s="11">
        <v>25000</v>
      </c>
      <c r="I19" s="11"/>
      <c r="J19" s="11">
        <f t="shared" si="0"/>
        <v>25000</v>
      </c>
      <c r="K19" s="63" t="s">
        <v>103</v>
      </c>
      <c r="L19" s="64" t="s">
        <v>36</v>
      </c>
    </row>
    <row r="20" spans="1:12" ht="18.75" x14ac:dyDescent="0.3">
      <c r="A20" s="1">
        <v>8</v>
      </c>
      <c r="B20" s="16" t="s">
        <v>40</v>
      </c>
      <c r="C20" s="20">
        <v>8</v>
      </c>
      <c r="D20" s="13" t="s">
        <v>33</v>
      </c>
      <c r="E20" s="11">
        <v>45000</v>
      </c>
      <c r="F20" s="11"/>
      <c r="G20" s="14"/>
      <c r="H20" s="11">
        <v>45000</v>
      </c>
      <c r="I20" s="11"/>
      <c r="J20" s="11">
        <f t="shared" si="0"/>
        <v>45000</v>
      </c>
      <c r="K20" s="63" t="s">
        <v>103</v>
      </c>
      <c r="L20" s="64" t="s">
        <v>36</v>
      </c>
    </row>
    <row r="21" spans="1:12" ht="18.75" customHeight="1" x14ac:dyDescent="0.25">
      <c r="A21" s="115" t="s">
        <v>49</v>
      </c>
      <c r="B21" s="116"/>
      <c r="C21" s="116"/>
      <c r="D21" s="117"/>
      <c r="E21" s="36">
        <f>SUM(E13:E20)</f>
        <v>340000</v>
      </c>
      <c r="F21" s="36">
        <f t="shared" ref="F21:J21" si="1">SUM(F13:F20)</f>
        <v>125600</v>
      </c>
      <c r="G21" s="46">
        <f t="shared" si="1"/>
        <v>13500</v>
      </c>
      <c r="H21" s="46">
        <f t="shared" si="1"/>
        <v>230000</v>
      </c>
      <c r="I21" s="46">
        <f t="shared" si="1"/>
        <v>0</v>
      </c>
      <c r="J21" s="46">
        <f t="shared" si="1"/>
        <v>230000</v>
      </c>
      <c r="K21" s="63" t="s">
        <v>104</v>
      </c>
      <c r="L21" s="65" t="s">
        <v>45</v>
      </c>
    </row>
    <row r="22" spans="1:12" ht="15.75" x14ac:dyDescent="0.25">
      <c r="A22" s="114" t="s">
        <v>42</v>
      </c>
      <c r="B22" s="114"/>
      <c r="C22" s="114"/>
      <c r="D22" s="114"/>
      <c r="E22" s="114"/>
      <c r="F22" s="114"/>
      <c r="G22" s="114"/>
      <c r="H22" s="114"/>
      <c r="I22" s="114"/>
      <c r="J22" s="11">
        <f>-J21*0.1</f>
        <v>-23000</v>
      </c>
      <c r="K22" s="31"/>
      <c r="L22" s="32"/>
    </row>
    <row r="23" spans="1:12" ht="15.75" x14ac:dyDescent="0.25">
      <c r="A23" s="106" t="s">
        <v>43</v>
      </c>
      <c r="B23" s="106"/>
      <c r="C23" s="106"/>
      <c r="D23" s="106"/>
      <c r="E23" s="106"/>
      <c r="F23" s="106"/>
      <c r="G23" s="106"/>
      <c r="H23" s="106"/>
      <c r="I23" s="106"/>
      <c r="J23" s="11">
        <f>SUM(J21:J22)</f>
        <v>207000</v>
      </c>
      <c r="K23" s="31"/>
      <c r="L23" s="32"/>
    </row>
    <row r="24" spans="1:12" ht="6.75" customHeight="1" x14ac:dyDescent="0.25"/>
    <row r="26" spans="1:12" x14ac:dyDescent="0.25">
      <c r="J26" s="35"/>
    </row>
    <row r="28" spans="1:12" x14ac:dyDescent="0.25">
      <c r="F28" s="35"/>
    </row>
  </sheetData>
  <mergeCells count="11">
    <mergeCell ref="A10:L10"/>
    <mergeCell ref="K11:L11"/>
    <mergeCell ref="A21:D21"/>
    <mergeCell ref="A22:I22"/>
    <mergeCell ref="A23:I23"/>
    <mergeCell ref="A9:L9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activeCell="A25" sqref="A25:L25"/>
    </sheetView>
  </sheetViews>
  <sheetFormatPr baseColWidth="10" defaultRowHeight="15" x14ac:dyDescent="0.25"/>
  <cols>
    <col min="1" max="1" width="2.5703125" customWidth="1"/>
    <col min="2" max="2" width="25.85546875" customWidth="1"/>
    <col min="3" max="3" width="6.5703125" customWidth="1"/>
    <col min="4" max="4" width="19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111" t="s">
        <v>105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2" ht="5.25" customHeight="1" x14ac:dyDescent="0.2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spans="1:12" ht="20.25" customHeight="1" x14ac:dyDescent="0.35">
      <c r="A3" s="112" t="s">
        <v>17</v>
      </c>
      <c r="B3" s="112"/>
      <c r="C3" s="112"/>
      <c r="D3" s="112"/>
      <c r="E3" s="112"/>
      <c r="F3" s="112"/>
      <c r="G3" s="112"/>
      <c r="H3" s="110" t="s">
        <v>18</v>
      </c>
      <c r="I3" s="110"/>
      <c r="J3" s="110"/>
      <c r="K3" s="110"/>
      <c r="L3" s="110"/>
    </row>
    <row r="4" spans="1:12" ht="5.25" customHeight="1" x14ac:dyDescent="0.4">
      <c r="A4" s="23"/>
      <c r="B4" s="23"/>
      <c r="C4" s="23"/>
      <c r="D4" s="23"/>
      <c r="E4" s="23"/>
      <c r="F4" s="23"/>
      <c r="G4" s="23"/>
      <c r="H4" s="66"/>
      <c r="I4" s="66"/>
      <c r="J4" s="21"/>
      <c r="K4" s="21"/>
      <c r="L4" s="21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103"/>
      <c r="K6" s="103"/>
      <c r="L6" s="66"/>
    </row>
    <row r="7" spans="1:12" ht="13.5" customHeight="1" x14ac:dyDescent="0.3">
      <c r="A7" s="3" t="s">
        <v>12</v>
      </c>
      <c r="D7" s="66" t="s">
        <v>19</v>
      </c>
      <c r="E7" s="66"/>
      <c r="F7" s="113" t="s">
        <v>20</v>
      </c>
      <c r="G7" s="113"/>
      <c r="H7" s="113"/>
      <c r="I7" s="113"/>
      <c r="J7" s="113"/>
      <c r="K7" s="113"/>
      <c r="L7" s="113"/>
    </row>
    <row r="8" spans="1:12" ht="3" customHeight="1" x14ac:dyDescent="0.3">
      <c r="A8" s="3"/>
      <c r="D8" s="66"/>
      <c r="E8" s="66"/>
      <c r="F8" s="66"/>
      <c r="G8" s="66"/>
      <c r="H8" s="66"/>
      <c r="I8" s="66"/>
      <c r="J8" s="66"/>
      <c r="K8" s="68"/>
      <c r="L8" s="68"/>
    </row>
    <row r="9" spans="1:12" ht="18.75" customHeight="1" x14ac:dyDescent="0.3">
      <c r="A9" s="103" t="s">
        <v>21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2" ht="18.75" customHeight="1" x14ac:dyDescent="0.3">
      <c r="A10" s="103" t="s">
        <v>14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</row>
    <row r="11" spans="1:12" ht="6.75" customHeight="1" x14ac:dyDescent="0.3">
      <c r="K11" s="104"/>
      <c r="L11" s="104"/>
    </row>
    <row r="12" spans="1:12" x14ac:dyDescent="0.25">
      <c r="A12" s="5" t="s">
        <v>0</v>
      </c>
      <c r="B12" s="2" t="s">
        <v>1</v>
      </c>
      <c r="C12" s="17" t="s">
        <v>9</v>
      </c>
      <c r="D12" s="2" t="s">
        <v>8</v>
      </c>
      <c r="E12" s="2" t="s">
        <v>2</v>
      </c>
      <c r="F12" s="2" t="s">
        <v>3</v>
      </c>
      <c r="G12" s="15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9" t="s">
        <v>22</v>
      </c>
      <c r="C13" s="20">
        <v>1</v>
      </c>
      <c r="D13" s="12" t="s">
        <v>23</v>
      </c>
      <c r="E13" s="11">
        <v>35000</v>
      </c>
      <c r="F13" s="11">
        <v>42000</v>
      </c>
      <c r="G13" s="11"/>
      <c r="H13" s="11">
        <v>35000</v>
      </c>
      <c r="I13" s="11"/>
      <c r="J13" s="11">
        <f>SUM(H13:I13)</f>
        <v>35000</v>
      </c>
      <c r="K13" s="61" t="s">
        <v>106</v>
      </c>
      <c r="L13" s="69" t="s">
        <v>55</v>
      </c>
    </row>
    <row r="14" spans="1:12" ht="15.75" customHeight="1" x14ac:dyDescent="0.3">
      <c r="A14" s="48">
        <v>2</v>
      </c>
      <c r="B14" s="53" t="s">
        <v>74</v>
      </c>
      <c r="C14" s="20">
        <v>2</v>
      </c>
      <c r="D14" s="48" t="s">
        <v>75</v>
      </c>
      <c r="E14" s="11">
        <v>35000</v>
      </c>
      <c r="F14" s="48"/>
      <c r="G14" s="48"/>
      <c r="H14" s="11">
        <v>35000</v>
      </c>
      <c r="I14" s="48"/>
      <c r="J14" s="11">
        <f t="shared" ref="J14:J20" si="0">SUM(H14:I14)</f>
        <v>35000</v>
      </c>
      <c r="K14" s="63" t="s">
        <v>101</v>
      </c>
      <c r="L14" s="62" t="s">
        <v>47</v>
      </c>
    </row>
    <row r="15" spans="1:12" ht="18.75" x14ac:dyDescent="0.3">
      <c r="A15" s="1">
        <v>3</v>
      </c>
      <c r="B15" s="54" t="s">
        <v>76</v>
      </c>
      <c r="C15" s="20">
        <v>3</v>
      </c>
      <c r="D15" s="12" t="s">
        <v>77</v>
      </c>
      <c r="E15" s="11">
        <v>45000</v>
      </c>
      <c r="F15" s="11"/>
      <c r="G15" s="11"/>
      <c r="H15" s="11"/>
      <c r="I15" s="11"/>
      <c r="J15" s="11">
        <f t="shared" si="0"/>
        <v>0</v>
      </c>
      <c r="K15" s="63"/>
      <c r="L15" s="62"/>
    </row>
    <row r="16" spans="1:12" ht="14.25" customHeight="1" x14ac:dyDescent="0.3">
      <c r="A16" s="1">
        <v>4</v>
      </c>
      <c r="B16" s="19" t="s">
        <v>28</v>
      </c>
      <c r="C16" s="20">
        <v>4</v>
      </c>
      <c r="D16" s="12" t="s">
        <v>29</v>
      </c>
      <c r="E16" s="11">
        <v>45000</v>
      </c>
      <c r="F16" s="11"/>
      <c r="G16" s="11"/>
      <c r="H16" s="11">
        <v>45000</v>
      </c>
      <c r="I16" s="11"/>
      <c r="J16" s="11">
        <f t="shared" si="0"/>
        <v>45000</v>
      </c>
      <c r="K16" s="63" t="s">
        <v>102</v>
      </c>
      <c r="L16" s="62" t="s">
        <v>47</v>
      </c>
    </row>
    <row r="17" spans="1:12" ht="15.75" customHeight="1" x14ac:dyDescent="0.3">
      <c r="A17" s="1">
        <v>5</v>
      </c>
      <c r="B17" s="18" t="s">
        <v>30</v>
      </c>
      <c r="C17" s="20">
        <v>5</v>
      </c>
      <c r="D17" s="29">
        <v>57736576</v>
      </c>
      <c r="E17" s="11">
        <v>45000</v>
      </c>
      <c r="F17" s="11">
        <v>4500</v>
      </c>
      <c r="G17" s="11">
        <v>4500</v>
      </c>
      <c r="H17" s="11"/>
      <c r="I17" s="11"/>
      <c r="J17" s="11">
        <f t="shared" si="0"/>
        <v>0</v>
      </c>
      <c r="K17" s="63"/>
      <c r="L17" s="62"/>
    </row>
    <row r="18" spans="1:12" ht="18.75" x14ac:dyDescent="0.3">
      <c r="A18" s="1">
        <v>6</v>
      </c>
      <c r="B18" s="41" t="s">
        <v>98</v>
      </c>
      <c r="C18" s="20">
        <v>6</v>
      </c>
      <c r="D18" s="29" t="s">
        <v>52</v>
      </c>
      <c r="E18" s="11">
        <v>45000</v>
      </c>
      <c r="F18" s="11">
        <v>59100</v>
      </c>
      <c r="G18" s="11">
        <v>9000</v>
      </c>
      <c r="H18" s="11">
        <v>45000</v>
      </c>
      <c r="I18" s="11"/>
      <c r="J18" s="11">
        <f t="shared" si="0"/>
        <v>45000</v>
      </c>
      <c r="K18" s="63" t="s">
        <v>101</v>
      </c>
      <c r="L18" s="62" t="s">
        <v>47</v>
      </c>
    </row>
    <row r="19" spans="1:12" ht="18.75" x14ac:dyDescent="0.3">
      <c r="A19" s="1">
        <v>7</v>
      </c>
      <c r="B19" s="16" t="s">
        <v>32</v>
      </c>
      <c r="C19" s="20">
        <v>7</v>
      </c>
      <c r="D19" s="49" t="s">
        <v>73</v>
      </c>
      <c r="E19" s="11">
        <v>45000</v>
      </c>
      <c r="F19" s="11">
        <v>20000</v>
      </c>
      <c r="G19" s="14"/>
      <c r="H19" s="11">
        <v>25000</v>
      </c>
      <c r="I19" s="11"/>
      <c r="J19" s="11">
        <f t="shared" si="0"/>
        <v>25000</v>
      </c>
      <c r="K19" s="63" t="s">
        <v>103</v>
      </c>
      <c r="L19" s="64" t="s">
        <v>36</v>
      </c>
    </row>
    <row r="20" spans="1:12" ht="18.75" x14ac:dyDescent="0.3">
      <c r="A20" s="1">
        <v>8</v>
      </c>
      <c r="B20" s="16" t="s">
        <v>40</v>
      </c>
      <c r="C20" s="20">
        <v>8</v>
      </c>
      <c r="D20" s="13" t="s">
        <v>33</v>
      </c>
      <c r="E20" s="11">
        <v>45000</v>
      </c>
      <c r="F20" s="11"/>
      <c r="G20" s="14"/>
      <c r="H20" s="11">
        <v>45000</v>
      </c>
      <c r="I20" s="11"/>
      <c r="J20" s="11">
        <f t="shared" si="0"/>
        <v>45000</v>
      </c>
      <c r="K20" s="63" t="s">
        <v>103</v>
      </c>
      <c r="L20" s="64" t="s">
        <v>36</v>
      </c>
    </row>
    <row r="21" spans="1:12" ht="18.75" customHeight="1" x14ac:dyDescent="0.25">
      <c r="A21" s="115" t="s">
        <v>49</v>
      </c>
      <c r="B21" s="116"/>
      <c r="C21" s="116"/>
      <c r="D21" s="117"/>
      <c r="E21" s="36">
        <f>SUM(E13:E20)</f>
        <v>340000</v>
      </c>
      <c r="F21" s="36">
        <f t="shared" ref="F21:J21" si="1">SUM(F13:F20)</f>
        <v>125600</v>
      </c>
      <c r="G21" s="46">
        <f t="shared" si="1"/>
        <v>13500</v>
      </c>
      <c r="H21" s="46">
        <f t="shared" si="1"/>
        <v>230000</v>
      </c>
      <c r="I21" s="46">
        <f t="shared" si="1"/>
        <v>0</v>
      </c>
      <c r="J21" s="46">
        <f t="shared" si="1"/>
        <v>230000</v>
      </c>
      <c r="K21" s="63" t="s">
        <v>104</v>
      </c>
      <c r="L21" s="65" t="s">
        <v>45</v>
      </c>
    </row>
    <row r="22" spans="1:12" ht="15.75" x14ac:dyDescent="0.25">
      <c r="A22" s="114" t="s">
        <v>42</v>
      </c>
      <c r="B22" s="114"/>
      <c r="C22" s="114"/>
      <c r="D22" s="114"/>
      <c r="E22" s="114"/>
      <c r="F22" s="114"/>
      <c r="G22" s="114"/>
      <c r="H22" s="114"/>
      <c r="I22" s="114"/>
      <c r="J22" s="11">
        <f>-J21*0.1</f>
        <v>-23000</v>
      </c>
      <c r="K22" s="31"/>
      <c r="L22" s="32"/>
    </row>
    <row r="23" spans="1:12" ht="15.75" x14ac:dyDescent="0.25">
      <c r="A23" s="106" t="s">
        <v>43</v>
      </c>
      <c r="B23" s="106"/>
      <c r="C23" s="106"/>
      <c r="D23" s="106"/>
      <c r="E23" s="106"/>
      <c r="F23" s="106"/>
      <c r="G23" s="106"/>
      <c r="H23" s="106"/>
      <c r="I23" s="106"/>
      <c r="J23" s="11">
        <f>SUM(J21:J22)</f>
        <v>207000</v>
      </c>
      <c r="K23" s="31"/>
      <c r="L23" s="32"/>
    </row>
    <row r="24" spans="1:12" ht="6.75" customHeight="1" x14ac:dyDescent="0.25"/>
    <row r="25" spans="1:12" x14ac:dyDescent="0.25">
      <c r="A25" s="105" t="s">
        <v>107</v>
      </c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</row>
    <row r="26" spans="1:12" x14ac:dyDescent="0.25">
      <c r="F26" s="35"/>
    </row>
  </sheetData>
  <mergeCells count="12">
    <mergeCell ref="A9:L9"/>
    <mergeCell ref="A25:L25"/>
    <mergeCell ref="A1:L1"/>
    <mergeCell ref="A3:G3"/>
    <mergeCell ref="H3:L3"/>
    <mergeCell ref="J6:K6"/>
    <mergeCell ref="F7:L7"/>
    <mergeCell ref="A10:L10"/>
    <mergeCell ref="K11:L11"/>
    <mergeCell ref="A21:D21"/>
    <mergeCell ref="A22:I22"/>
    <mergeCell ref="A23:I2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Normal="100" workbookViewId="0">
      <selection activeCell="G16" sqref="G16"/>
    </sheetView>
  </sheetViews>
  <sheetFormatPr baseColWidth="10" defaultRowHeight="15" x14ac:dyDescent="0.25"/>
  <cols>
    <col min="1" max="1" width="2.5703125" customWidth="1"/>
    <col min="2" max="2" width="25.85546875" customWidth="1"/>
    <col min="3" max="3" width="6.5703125" customWidth="1"/>
    <col min="4" max="4" width="19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111" t="s">
        <v>108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2" ht="5.25" customHeight="1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2" ht="20.25" customHeight="1" x14ac:dyDescent="0.35">
      <c r="A3" s="112" t="s">
        <v>17</v>
      </c>
      <c r="B3" s="112"/>
      <c r="C3" s="112"/>
      <c r="D3" s="112"/>
      <c r="E3" s="112"/>
      <c r="F3" s="112"/>
      <c r="G3" s="112"/>
      <c r="H3" s="110" t="s">
        <v>18</v>
      </c>
      <c r="I3" s="110"/>
      <c r="J3" s="110"/>
      <c r="K3" s="110"/>
      <c r="L3" s="110"/>
    </row>
    <row r="4" spans="1:12" ht="5.25" customHeight="1" x14ac:dyDescent="0.4">
      <c r="A4" s="23"/>
      <c r="B4" s="23"/>
      <c r="C4" s="23"/>
      <c r="D4" s="23"/>
      <c r="E4" s="23"/>
      <c r="F4" s="23"/>
      <c r="G4" s="23"/>
      <c r="H4" s="70"/>
      <c r="I4" s="70"/>
      <c r="J4" s="21"/>
      <c r="K4" s="21"/>
      <c r="L4" s="21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103"/>
      <c r="K6" s="103"/>
      <c r="L6" s="70"/>
    </row>
    <row r="7" spans="1:12" ht="13.5" customHeight="1" x14ac:dyDescent="0.3">
      <c r="A7" s="3" t="s">
        <v>12</v>
      </c>
      <c r="D7" s="70" t="s">
        <v>19</v>
      </c>
      <c r="E7" s="70"/>
      <c r="F7" s="113" t="s">
        <v>20</v>
      </c>
      <c r="G7" s="113"/>
      <c r="H7" s="113"/>
      <c r="I7" s="113"/>
      <c r="J7" s="113"/>
      <c r="K7" s="113"/>
      <c r="L7" s="113"/>
    </row>
    <row r="8" spans="1:12" ht="3" customHeight="1" x14ac:dyDescent="0.3">
      <c r="A8" s="3"/>
      <c r="D8" s="70"/>
      <c r="E8" s="70"/>
      <c r="F8" s="70"/>
      <c r="G8" s="70"/>
      <c r="H8" s="70"/>
      <c r="I8" s="70"/>
      <c r="J8" s="70"/>
      <c r="K8" s="72"/>
      <c r="L8" s="72"/>
    </row>
    <row r="9" spans="1:12" ht="18.75" customHeight="1" x14ac:dyDescent="0.3">
      <c r="A9" s="103" t="s">
        <v>21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2" ht="18.75" customHeight="1" x14ac:dyDescent="0.3">
      <c r="A10" s="103" t="s">
        <v>14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</row>
    <row r="11" spans="1:12" ht="6.75" customHeight="1" x14ac:dyDescent="0.3">
      <c r="K11" s="104"/>
      <c r="L11" s="104"/>
    </row>
    <row r="12" spans="1:12" x14ac:dyDescent="0.25">
      <c r="A12" s="5" t="s">
        <v>0</v>
      </c>
      <c r="B12" s="2" t="s">
        <v>1</v>
      </c>
      <c r="C12" s="17" t="s">
        <v>9</v>
      </c>
      <c r="D12" s="2" t="s">
        <v>8</v>
      </c>
      <c r="E12" s="2" t="s">
        <v>2</v>
      </c>
      <c r="F12" s="2" t="s">
        <v>3</v>
      </c>
      <c r="G12" s="15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9" t="s">
        <v>22</v>
      </c>
      <c r="C13" s="20">
        <v>1</v>
      </c>
      <c r="D13" s="12" t="s">
        <v>23</v>
      </c>
      <c r="E13" s="11">
        <v>35000</v>
      </c>
      <c r="F13" s="11">
        <v>45500</v>
      </c>
      <c r="G13" s="11">
        <v>10500</v>
      </c>
      <c r="H13" s="11"/>
      <c r="I13" s="11"/>
      <c r="J13" s="11">
        <f>SUM(H13:I13)</f>
        <v>0</v>
      </c>
      <c r="K13" s="61"/>
      <c r="L13" s="69"/>
    </row>
    <row r="14" spans="1:12" ht="15.75" customHeight="1" x14ac:dyDescent="0.3">
      <c r="A14" s="48">
        <v>2</v>
      </c>
      <c r="B14" s="53" t="s">
        <v>74</v>
      </c>
      <c r="C14" s="20">
        <v>2</v>
      </c>
      <c r="D14" s="48" t="s">
        <v>75</v>
      </c>
      <c r="E14" s="11">
        <v>35000</v>
      </c>
      <c r="F14" s="11">
        <v>3500</v>
      </c>
      <c r="G14" s="11">
        <v>3500</v>
      </c>
      <c r="H14" s="11">
        <v>35000</v>
      </c>
      <c r="I14" s="48"/>
      <c r="J14" s="11">
        <f t="shared" ref="J14:J20" si="0">SUM(H14:I14)</f>
        <v>35000</v>
      </c>
      <c r="K14" s="63" t="s">
        <v>115</v>
      </c>
      <c r="L14" s="62" t="s">
        <v>47</v>
      </c>
    </row>
    <row r="15" spans="1:12" ht="18.75" x14ac:dyDescent="0.3">
      <c r="A15" s="1">
        <v>3</v>
      </c>
      <c r="B15" s="54" t="s">
        <v>76</v>
      </c>
      <c r="C15" s="20">
        <v>3</v>
      </c>
      <c r="D15" s="12" t="s">
        <v>77</v>
      </c>
      <c r="E15" s="11">
        <v>45000</v>
      </c>
      <c r="F15" s="11">
        <v>49500</v>
      </c>
      <c r="G15" s="11">
        <v>4500</v>
      </c>
      <c r="H15" s="11"/>
      <c r="I15" s="11"/>
      <c r="J15" s="11">
        <f t="shared" si="0"/>
        <v>0</v>
      </c>
      <c r="K15" s="63"/>
      <c r="L15" s="62"/>
    </row>
    <row r="16" spans="1:12" ht="14.25" customHeight="1" x14ac:dyDescent="0.3">
      <c r="A16" s="1">
        <v>4</v>
      </c>
      <c r="B16" s="19" t="s">
        <v>28</v>
      </c>
      <c r="C16" s="20">
        <v>4</v>
      </c>
      <c r="D16" s="12" t="s">
        <v>29</v>
      </c>
      <c r="E16" s="11">
        <v>45000</v>
      </c>
      <c r="F16" s="11"/>
      <c r="G16" s="11"/>
      <c r="H16" s="11">
        <v>45000</v>
      </c>
      <c r="I16" s="11"/>
      <c r="J16" s="11">
        <f t="shared" si="0"/>
        <v>45000</v>
      </c>
      <c r="K16" s="63" t="s">
        <v>109</v>
      </c>
      <c r="L16" s="64" t="s">
        <v>36</v>
      </c>
    </row>
    <row r="17" spans="1:12" ht="15.75" customHeight="1" x14ac:dyDescent="0.3">
      <c r="A17" s="1">
        <v>5</v>
      </c>
      <c r="B17" s="18" t="s">
        <v>30</v>
      </c>
      <c r="C17" s="20">
        <v>5</v>
      </c>
      <c r="D17" s="29">
        <v>57736576</v>
      </c>
      <c r="E17" s="11">
        <v>45000</v>
      </c>
      <c r="F17" s="11">
        <v>54000</v>
      </c>
      <c r="G17" s="11">
        <v>9000</v>
      </c>
      <c r="H17" s="11"/>
      <c r="I17" s="11"/>
      <c r="J17" s="11">
        <f t="shared" si="0"/>
        <v>0</v>
      </c>
      <c r="K17" s="63"/>
      <c r="L17" s="62"/>
    </row>
    <row r="18" spans="1:12" ht="18.75" x14ac:dyDescent="0.3">
      <c r="A18" s="1">
        <v>6</v>
      </c>
      <c r="B18" s="41" t="s">
        <v>98</v>
      </c>
      <c r="C18" s="20">
        <v>6</v>
      </c>
      <c r="D18" s="29" t="s">
        <v>52</v>
      </c>
      <c r="E18" s="11">
        <v>45000</v>
      </c>
      <c r="F18" s="11">
        <v>63600</v>
      </c>
      <c r="G18" s="11">
        <v>13500</v>
      </c>
      <c r="H18" s="11">
        <v>45000</v>
      </c>
      <c r="I18" s="11"/>
      <c r="J18" s="11">
        <f t="shared" si="0"/>
        <v>45000</v>
      </c>
      <c r="K18" s="63" t="s">
        <v>114</v>
      </c>
      <c r="L18" s="62" t="s">
        <v>47</v>
      </c>
    </row>
    <row r="19" spans="1:12" ht="18.75" x14ac:dyDescent="0.3">
      <c r="A19" s="1">
        <v>7</v>
      </c>
      <c r="B19" s="16" t="s">
        <v>32</v>
      </c>
      <c r="C19" s="20">
        <v>7</v>
      </c>
      <c r="D19" s="49" t="s">
        <v>73</v>
      </c>
      <c r="E19" s="11">
        <v>45000</v>
      </c>
      <c r="F19" s="11">
        <v>40000</v>
      </c>
      <c r="G19" s="14"/>
      <c r="H19" s="11">
        <v>45000</v>
      </c>
      <c r="I19" s="11">
        <v>40000</v>
      </c>
      <c r="J19" s="11">
        <f t="shared" si="0"/>
        <v>85000</v>
      </c>
      <c r="K19" s="63" t="s">
        <v>116</v>
      </c>
      <c r="L19" s="63" t="s">
        <v>110</v>
      </c>
    </row>
    <row r="20" spans="1:12" ht="18.75" x14ac:dyDescent="0.3">
      <c r="A20" s="1">
        <v>8</v>
      </c>
      <c r="B20" s="16" t="s">
        <v>40</v>
      </c>
      <c r="C20" s="20">
        <v>8</v>
      </c>
      <c r="D20" s="13" t="s">
        <v>33</v>
      </c>
      <c r="E20" s="11">
        <v>45000</v>
      </c>
      <c r="F20" s="11"/>
      <c r="G20" s="14"/>
      <c r="H20" s="11">
        <v>45000</v>
      </c>
      <c r="I20" s="11"/>
      <c r="J20" s="11">
        <f t="shared" si="0"/>
        <v>45000</v>
      </c>
      <c r="K20" s="63" t="s">
        <v>117</v>
      </c>
      <c r="L20" s="62" t="s">
        <v>47</v>
      </c>
    </row>
    <row r="21" spans="1:12" ht="18.75" customHeight="1" x14ac:dyDescent="0.25">
      <c r="A21" s="115" t="s">
        <v>49</v>
      </c>
      <c r="B21" s="116"/>
      <c r="C21" s="116"/>
      <c r="D21" s="117"/>
      <c r="E21" s="36">
        <f>SUM(E13:E20)</f>
        <v>340000</v>
      </c>
      <c r="F21" s="36">
        <f t="shared" ref="F21:J21" si="1">SUM(F13:F20)</f>
        <v>256100</v>
      </c>
      <c r="G21" s="46">
        <f t="shared" si="1"/>
        <v>41000</v>
      </c>
      <c r="H21" s="46">
        <f t="shared" si="1"/>
        <v>215000</v>
      </c>
      <c r="I21" s="46">
        <f t="shared" si="1"/>
        <v>40000</v>
      </c>
      <c r="J21" s="46">
        <f t="shared" si="1"/>
        <v>255000</v>
      </c>
      <c r="K21" s="63" t="s">
        <v>118</v>
      </c>
      <c r="L21" s="65" t="s">
        <v>45</v>
      </c>
    </row>
    <row r="22" spans="1:12" ht="15.75" x14ac:dyDescent="0.25">
      <c r="A22" s="114" t="s">
        <v>42</v>
      </c>
      <c r="B22" s="114"/>
      <c r="C22" s="114"/>
      <c r="D22" s="114"/>
      <c r="E22" s="114"/>
      <c r="F22" s="114"/>
      <c r="G22" s="114"/>
      <c r="H22" s="114"/>
      <c r="I22" s="114"/>
      <c r="J22" s="11">
        <f>-J21*0.1</f>
        <v>-25500</v>
      </c>
      <c r="K22" s="31"/>
      <c r="L22" s="32"/>
    </row>
    <row r="23" spans="1:12" ht="15.75" x14ac:dyDescent="0.25">
      <c r="A23" s="129" t="s">
        <v>111</v>
      </c>
      <c r="B23" s="130"/>
      <c r="C23" s="130"/>
      <c r="D23" s="130"/>
      <c r="E23" s="130"/>
      <c r="F23" s="130"/>
      <c r="G23" s="130"/>
      <c r="H23" s="130"/>
      <c r="I23" s="131"/>
      <c r="J23" s="11">
        <v>-2945</v>
      </c>
      <c r="K23" s="31"/>
      <c r="L23" s="32"/>
    </row>
    <row r="24" spans="1:12" ht="15.75" x14ac:dyDescent="0.25">
      <c r="A24" s="106" t="s">
        <v>43</v>
      </c>
      <c r="B24" s="106"/>
      <c r="C24" s="106"/>
      <c r="D24" s="106"/>
      <c r="E24" s="106"/>
      <c r="F24" s="106"/>
      <c r="G24" s="106"/>
      <c r="H24" s="106"/>
      <c r="I24" s="106"/>
      <c r="J24" s="11">
        <f>SUM(J21:J22)</f>
        <v>229500</v>
      </c>
      <c r="K24" s="31"/>
      <c r="L24" s="32"/>
    </row>
    <row r="25" spans="1:12" ht="6.75" customHeight="1" x14ac:dyDescent="0.25"/>
    <row r="26" spans="1:12" x14ac:dyDescent="0.25">
      <c r="A26" s="105" t="s">
        <v>107</v>
      </c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</row>
    <row r="27" spans="1:12" x14ac:dyDescent="0.25">
      <c r="A27" s="105" t="s">
        <v>112</v>
      </c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</row>
    <row r="31" spans="1:12" x14ac:dyDescent="0.25">
      <c r="H31" s="35"/>
    </row>
  </sheetData>
  <mergeCells count="14">
    <mergeCell ref="A27:L27"/>
    <mergeCell ref="A10:L10"/>
    <mergeCell ref="K11:L11"/>
    <mergeCell ref="A21:D21"/>
    <mergeCell ref="A22:I22"/>
    <mergeCell ref="A24:I24"/>
    <mergeCell ref="A26:L26"/>
    <mergeCell ref="A23:I23"/>
    <mergeCell ref="A9:L9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Normal="100" workbookViewId="0">
      <selection activeCell="G16" sqref="G16"/>
    </sheetView>
  </sheetViews>
  <sheetFormatPr baseColWidth="10" defaultRowHeight="15" x14ac:dyDescent="0.25"/>
  <cols>
    <col min="1" max="1" width="2.5703125" customWidth="1"/>
    <col min="2" max="2" width="25.85546875" customWidth="1"/>
    <col min="3" max="3" width="6.5703125" customWidth="1"/>
    <col min="4" max="4" width="19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5" ht="21" x14ac:dyDescent="0.25">
      <c r="A1" s="111" t="s">
        <v>113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5" ht="5.25" customHeight="1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1:15" ht="20.25" customHeight="1" x14ac:dyDescent="0.35">
      <c r="A3" s="112" t="s">
        <v>17</v>
      </c>
      <c r="B3" s="112"/>
      <c r="C3" s="112"/>
      <c r="D3" s="112"/>
      <c r="E3" s="112"/>
      <c r="F3" s="112"/>
      <c r="G3" s="112"/>
      <c r="H3" s="110" t="s">
        <v>18</v>
      </c>
      <c r="I3" s="110"/>
      <c r="J3" s="110"/>
      <c r="K3" s="110"/>
      <c r="L3" s="110"/>
    </row>
    <row r="4" spans="1:15" ht="5.25" customHeight="1" x14ac:dyDescent="0.4">
      <c r="A4" s="23"/>
      <c r="B4" s="23"/>
      <c r="C4" s="23"/>
      <c r="D4" s="23"/>
      <c r="E4" s="23"/>
      <c r="F4" s="23"/>
      <c r="G4" s="23"/>
      <c r="H4" s="70"/>
      <c r="I4" s="70"/>
      <c r="J4" s="21"/>
      <c r="K4" s="21"/>
      <c r="L4" s="21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103"/>
      <c r="K6" s="103"/>
      <c r="L6" s="70"/>
    </row>
    <row r="7" spans="1:15" ht="13.5" customHeight="1" x14ac:dyDescent="0.3">
      <c r="A7" s="3" t="s">
        <v>12</v>
      </c>
      <c r="D7" s="70" t="s">
        <v>19</v>
      </c>
      <c r="E7" s="70"/>
      <c r="F7" s="113" t="s">
        <v>20</v>
      </c>
      <c r="G7" s="113"/>
      <c r="H7" s="113"/>
      <c r="I7" s="113"/>
      <c r="J7" s="113"/>
      <c r="K7" s="113"/>
      <c r="L7" s="113"/>
    </row>
    <row r="8" spans="1:15" ht="3" customHeight="1" x14ac:dyDescent="0.3">
      <c r="A8" s="3"/>
      <c r="D8" s="70"/>
      <c r="E8" s="70"/>
      <c r="F8" s="70"/>
      <c r="G8" s="70"/>
      <c r="H8" s="70"/>
      <c r="I8" s="70"/>
      <c r="J8" s="70"/>
      <c r="K8" s="72"/>
      <c r="L8" s="72"/>
    </row>
    <row r="9" spans="1:15" ht="18.75" customHeight="1" x14ac:dyDescent="0.3">
      <c r="A9" s="103" t="s">
        <v>21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</row>
    <row r="10" spans="1:15" ht="18.75" customHeight="1" x14ac:dyDescent="0.3">
      <c r="A10" s="103" t="s">
        <v>14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</row>
    <row r="11" spans="1:15" ht="6.75" customHeight="1" x14ac:dyDescent="0.3">
      <c r="K11" s="104"/>
      <c r="L11" s="104"/>
    </row>
    <row r="12" spans="1:15" x14ac:dyDescent="0.25">
      <c r="A12" s="5" t="s">
        <v>0</v>
      </c>
      <c r="B12" s="2" t="s">
        <v>1</v>
      </c>
      <c r="C12" s="17" t="s">
        <v>9</v>
      </c>
      <c r="D12" s="2" t="s">
        <v>8</v>
      </c>
      <c r="E12" s="2" t="s">
        <v>2</v>
      </c>
      <c r="F12" s="2" t="s">
        <v>3</v>
      </c>
      <c r="G12" s="15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5" ht="16.5" customHeight="1" x14ac:dyDescent="0.3">
      <c r="A13" s="1">
        <v>1</v>
      </c>
      <c r="B13" s="19" t="s">
        <v>22</v>
      </c>
      <c r="C13" s="20">
        <v>1</v>
      </c>
      <c r="D13" s="12" t="s">
        <v>23</v>
      </c>
      <c r="E13" s="11">
        <v>35000</v>
      </c>
      <c r="F13" s="11">
        <v>84000</v>
      </c>
      <c r="G13" s="11">
        <v>14000</v>
      </c>
      <c r="H13" s="11"/>
      <c r="I13" s="11">
        <v>35000</v>
      </c>
      <c r="J13" s="11">
        <f t="shared" ref="J13:J16" si="0">SUM(H13:I13)</f>
        <v>35000</v>
      </c>
      <c r="K13" s="61"/>
      <c r="L13" s="76" t="s">
        <v>119</v>
      </c>
      <c r="O13" s="35"/>
    </row>
    <row r="14" spans="1:15" ht="15.75" customHeight="1" x14ac:dyDescent="0.3">
      <c r="A14" s="48">
        <v>2</v>
      </c>
      <c r="B14" s="53" t="s">
        <v>74</v>
      </c>
      <c r="C14" s="20">
        <v>2</v>
      </c>
      <c r="D14" s="48" t="s">
        <v>75</v>
      </c>
      <c r="E14" s="11">
        <v>35000</v>
      </c>
      <c r="F14" s="11">
        <v>7000</v>
      </c>
      <c r="G14" s="11">
        <v>7000</v>
      </c>
      <c r="H14" s="11"/>
      <c r="I14" s="48"/>
      <c r="J14" s="11">
        <f t="shared" si="0"/>
        <v>0</v>
      </c>
      <c r="K14" s="63"/>
      <c r="L14" s="62"/>
    </row>
    <row r="15" spans="1:15" ht="18.75" x14ac:dyDescent="0.3">
      <c r="A15" s="1">
        <v>3</v>
      </c>
      <c r="B15" s="54" t="s">
        <v>76</v>
      </c>
      <c r="C15" s="20">
        <v>3</v>
      </c>
      <c r="D15" s="12" t="s">
        <v>77</v>
      </c>
      <c r="E15" s="11">
        <v>45000</v>
      </c>
      <c r="F15" s="11">
        <v>99000</v>
      </c>
      <c r="G15" s="11">
        <v>9000</v>
      </c>
      <c r="H15" s="11"/>
      <c r="I15" s="11"/>
      <c r="J15" s="11">
        <f t="shared" si="0"/>
        <v>0</v>
      </c>
      <c r="K15" s="63"/>
      <c r="L15" s="62"/>
    </row>
    <row r="16" spans="1:15" ht="14.25" customHeight="1" x14ac:dyDescent="0.3">
      <c r="A16" s="1">
        <v>4</v>
      </c>
      <c r="B16" s="19" t="s">
        <v>28</v>
      </c>
      <c r="C16" s="20">
        <v>4</v>
      </c>
      <c r="D16" s="12" t="s">
        <v>29</v>
      </c>
      <c r="E16" s="11">
        <v>45000</v>
      </c>
      <c r="F16" s="11"/>
      <c r="G16" s="11"/>
      <c r="H16" s="11">
        <v>45000</v>
      </c>
      <c r="I16" s="11"/>
      <c r="J16" s="11">
        <f t="shared" si="0"/>
        <v>45000</v>
      </c>
      <c r="K16" s="63" t="s">
        <v>120</v>
      </c>
      <c r="L16" s="64" t="s">
        <v>36</v>
      </c>
    </row>
    <row r="17" spans="1:12" ht="15.75" customHeight="1" x14ac:dyDescent="0.3">
      <c r="A17" s="1">
        <v>5</v>
      </c>
      <c r="B17" s="18" t="s">
        <v>30</v>
      </c>
      <c r="C17" s="20">
        <v>5</v>
      </c>
      <c r="D17" s="29">
        <v>57736576</v>
      </c>
      <c r="E17" s="11">
        <v>45000</v>
      </c>
      <c r="F17" s="11">
        <v>103500</v>
      </c>
      <c r="G17" s="11">
        <v>13500</v>
      </c>
      <c r="H17" s="11">
        <v>45000</v>
      </c>
      <c r="I17" s="11">
        <v>90000</v>
      </c>
      <c r="J17" s="11">
        <f>SUM(H17:I17)</f>
        <v>135000</v>
      </c>
      <c r="K17" s="63" t="s">
        <v>121</v>
      </c>
      <c r="L17" s="63" t="s">
        <v>122</v>
      </c>
    </row>
    <row r="18" spans="1:12" ht="18.75" x14ac:dyDescent="0.3">
      <c r="A18" s="1">
        <v>6</v>
      </c>
      <c r="B18" s="41" t="s">
        <v>98</v>
      </c>
      <c r="C18" s="20">
        <v>6</v>
      </c>
      <c r="D18" s="29" t="s">
        <v>52</v>
      </c>
      <c r="E18" s="11">
        <v>45000</v>
      </c>
      <c r="F18" s="11">
        <v>63600</v>
      </c>
      <c r="G18" s="11">
        <v>13500</v>
      </c>
      <c r="H18" s="11"/>
      <c r="I18" s="11"/>
      <c r="J18" s="11">
        <f t="shared" ref="J18:J20" si="1">SUM(H18:I18)</f>
        <v>0</v>
      </c>
      <c r="K18" s="63"/>
      <c r="L18" s="62"/>
    </row>
    <row r="19" spans="1:12" ht="18.75" x14ac:dyDescent="0.3">
      <c r="A19" s="1">
        <v>7</v>
      </c>
      <c r="B19" s="16" t="s">
        <v>32</v>
      </c>
      <c r="C19" s="20">
        <v>7</v>
      </c>
      <c r="D19" s="49" t="s">
        <v>73</v>
      </c>
      <c r="E19" s="11">
        <v>45000</v>
      </c>
      <c r="F19" s="11"/>
      <c r="G19" s="14"/>
      <c r="H19" s="11">
        <v>45000</v>
      </c>
      <c r="I19" s="11"/>
      <c r="J19" s="11">
        <f t="shared" si="1"/>
        <v>45000</v>
      </c>
      <c r="K19" s="63" t="s">
        <v>123</v>
      </c>
      <c r="L19" s="63" t="s">
        <v>36</v>
      </c>
    </row>
    <row r="20" spans="1:12" ht="18.75" x14ac:dyDescent="0.3">
      <c r="A20" s="1">
        <v>8</v>
      </c>
      <c r="B20" s="16" t="s">
        <v>40</v>
      </c>
      <c r="C20" s="20">
        <v>8</v>
      </c>
      <c r="D20" s="13" t="s">
        <v>33</v>
      </c>
      <c r="E20" s="11">
        <v>45000</v>
      </c>
      <c r="F20" s="11">
        <v>4500</v>
      </c>
      <c r="G20" s="14">
        <v>4500</v>
      </c>
      <c r="H20" s="11">
        <v>45000</v>
      </c>
      <c r="I20" s="11"/>
      <c r="J20" s="11">
        <f t="shared" si="1"/>
        <v>45000</v>
      </c>
      <c r="K20" s="63" t="s">
        <v>120</v>
      </c>
      <c r="L20" s="63" t="s">
        <v>36</v>
      </c>
    </row>
    <row r="21" spans="1:12" ht="18.75" customHeight="1" x14ac:dyDescent="0.25">
      <c r="A21" s="115" t="s">
        <v>49</v>
      </c>
      <c r="B21" s="116"/>
      <c r="C21" s="116"/>
      <c r="D21" s="117"/>
      <c r="E21" s="36">
        <f>SUM(E13:E20)</f>
        <v>340000</v>
      </c>
      <c r="F21" s="36">
        <f t="shared" ref="F21:I21" si="2">SUM(F13:F20)</f>
        <v>361600</v>
      </c>
      <c r="G21" s="46">
        <f t="shared" si="2"/>
        <v>61500</v>
      </c>
      <c r="H21" s="46">
        <f t="shared" si="2"/>
        <v>180000</v>
      </c>
      <c r="I21" s="77">
        <f t="shared" si="2"/>
        <v>125000</v>
      </c>
      <c r="J21" s="46">
        <f>SUM(J13:J20)</f>
        <v>305000</v>
      </c>
      <c r="K21" s="63" t="s">
        <v>124</v>
      </c>
      <c r="L21" s="65" t="s">
        <v>45</v>
      </c>
    </row>
    <row r="22" spans="1:12" ht="15.75" x14ac:dyDescent="0.25">
      <c r="A22" s="114" t="s">
        <v>42</v>
      </c>
      <c r="B22" s="114"/>
      <c r="C22" s="114"/>
      <c r="D22" s="114"/>
      <c r="E22" s="114"/>
      <c r="F22" s="114"/>
      <c r="G22" s="114"/>
      <c r="H22" s="114"/>
      <c r="I22" s="114"/>
      <c r="J22" s="11">
        <f>-J21*0.1</f>
        <v>-30500</v>
      </c>
      <c r="K22" s="31"/>
      <c r="L22" s="32"/>
    </row>
    <row r="23" spans="1:12" ht="18.75" customHeight="1" x14ac:dyDescent="0.25">
      <c r="A23" s="106" t="s">
        <v>126</v>
      </c>
      <c r="B23" s="106"/>
      <c r="C23" s="106"/>
      <c r="D23" s="106"/>
      <c r="E23" s="106"/>
      <c r="F23" s="106"/>
      <c r="G23" s="106"/>
      <c r="H23" s="106"/>
      <c r="I23" s="106"/>
      <c r="J23" s="11">
        <f>SUM(J21:J22)</f>
        <v>274500</v>
      </c>
      <c r="K23" s="31"/>
      <c r="L23" s="32"/>
    </row>
    <row r="26" spans="1:12" x14ac:dyDescent="0.25">
      <c r="F26" s="35"/>
      <c r="H26" s="35"/>
    </row>
    <row r="27" spans="1:12" x14ac:dyDescent="0.25">
      <c r="F27" s="35"/>
    </row>
  </sheetData>
  <mergeCells count="11">
    <mergeCell ref="A23:I23"/>
    <mergeCell ref="A10:L10"/>
    <mergeCell ref="K11:L11"/>
    <mergeCell ref="A21:D21"/>
    <mergeCell ref="A22:I22"/>
    <mergeCell ref="A9:L9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JANVIER 2020</vt:lpstr>
      <vt:lpstr>FEVRIER 2020</vt:lpstr>
      <vt:lpstr>MARS 2020</vt:lpstr>
      <vt:lpstr>AVRIL 2020</vt:lpstr>
      <vt:lpstr>MAI 2020</vt:lpstr>
      <vt:lpstr>JUIN 2020</vt:lpstr>
      <vt:lpstr>JUIN 2020 (2)</vt:lpstr>
      <vt:lpstr>JUILLET 2020</vt:lpstr>
      <vt:lpstr>AOUT 2020</vt:lpstr>
      <vt:lpstr>SEPTEMBRE 2020</vt:lpstr>
      <vt:lpstr>OCTOBRE 2020</vt:lpstr>
      <vt:lpstr>NOVEMBRE 2020</vt:lpstr>
      <vt:lpstr>SEPTEMBRE 2020 (2)</vt:lpstr>
      <vt:lpstr>DECEMBRE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2020-11-21T11:57:06Z</cp:lastPrinted>
  <dcterms:created xsi:type="dcterms:W3CDTF">2013-02-10T07:37:00Z</dcterms:created>
  <dcterms:modified xsi:type="dcterms:W3CDTF">2020-12-11T11:58:59Z</dcterms:modified>
</cp:coreProperties>
</file>