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YLLA MARIAM\"/>
    </mc:Choice>
  </mc:AlternateContent>
  <bookViews>
    <workbookView xWindow="0" yWindow="135" windowWidth="15600" windowHeight="6150" firstSheet="23" activeTab="31"/>
  </bookViews>
  <sheets>
    <sheet name="IMPOT 2017" sheetId="46" r:id="rId1"/>
    <sheet name="JANVIER 18" sheetId="61" r:id="rId2"/>
    <sheet name="FEVRIER 18" sheetId="62" r:id="rId3"/>
    <sheet name="MARS 18" sheetId="63" r:id="rId4"/>
    <sheet name="AVRIL 18" sheetId="64" r:id="rId5"/>
    <sheet name="MAI 18" sheetId="65" r:id="rId6"/>
    <sheet name="JUIN 18 " sheetId="66" r:id="rId7"/>
    <sheet name="CONTROLE BAUX" sheetId="58" r:id="rId8"/>
    <sheet name="JUILLET 18 " sheetId="67" r:id="rId9"/>
    <sheet name="AOUT 18" sheetId="68" r:id="rId10"/>
    <sheet name="SEPTEMBRE 18" sheetId="69" r:id="rId11"/>
    <sheet name="OCTOBRE 18" sheetId="70" r:id="rId12"/>
    <sheet name="NOVEMBRE 18" sheetId="71" r:id="rId13"/>
    <sheet name="DECEMBRE 18" sheetId="72" r:id="rId14"/>
    <sheet name="JANVIER 2019" sheetId="73" r:id="rId15"/>
    <sheet name="MARS 2019" sheetId="74" r:id="rId16"/>
    <sheet name="AVRIL 2019" sheetId="75" r:id="rId17"/>
    <sheet name="MAI 2019" sheetId="76" r:id="rId18"/>
    <sheet name="JUIN 2019" sheetId="77" r:id="rId19"/>
    <sheet name="JUILLET 2019" sheetId="78" r:id="rId20"/>
    <sheet name="AOUT 2019" sheetId="79" r:id="rId21"/>
    <sheet name="SEPTEMBRE 2019" sheetId="80" r:id="rId22"/>
    <sheet name="OCTOBRE 2019" sheetId="81" r:id="rId23"/>
    <sheet name="NOVEMBRE 2019" sheetId="82" r:id="rId24"/>
    <sheet name="DECEMBRE 2019" sheetId="83" r:id="rId25"/>
    <sheet name="JANVIER 2020" sheetId="84" r:id="rId26"/>
    <sheet name="FEVRIER 2020" sheetId="85" r:id="rId27"/>
    <sheet name="MARS 2020" sheetId="86" r:id="rId28"/>
    <sheet name="AVRIL 2020" sheetId="87" r:id="rId29"/>
    <sheet name="MAI 2020" sheetId="88" r:id="rId30"/>
    <sheet name="JUIN 2020" sheetId="89" r:id="rId31"/>
    <sheet name="JUILLET 2020" sheetId="90" r:id="rId32"/>
  </sheets>
  <calcPr calcId="152511"/>
</workbook>
</file>

<file path=xl/calcChain.xml><?xml version="1.0" encoding="utf-8"?>
<calcChain xmlns="http://schemas.openxmlformats.org/spreadsheetml/2006/main">
  <c r="G11" i="90" l="1"/>
  <c r="G13" i="90" l="1"/>
  <c r="G16" i="90" s="1"/>
  <c r="G12" i="90"/>
  <c r="G16" i="89"/>
  <c r="G12" i="89" l="1"/>
  <c r="G11" i="89"/>
  <c r="G13" i="89" l="1"/>
  <c r="G15" i="88"/>
  <c r="G14" i="88"/>
  <c r="G11" i="88"/>
  <c r="G12" i="88" s="1"/>
  <c r="G13" i="88" s="1"/>
  <c r="G18" i="87" l="1"/>
  <c r="G16" i="87"/>
  <c r="G14" i="87"/>
  <c r="G11" i="87"/>
  <c r="G13" i="87" l="1"/>
  <c r="G12" i="87"/>
  <c r="G11" i="86"/>
  <c r="G14" i="86" s="1"/>
  <c r="G16" i="86" s="1"/>
  <c r="G12" i="86" l="1"/>
  <c r="G13" i="86" s="1"/>
  <c r="G11" i="85"/>
  <c r="G14" i="85" s="1"/>
  <c r="G16" i="85" s="1"/>
  <c r="G12" i="85" l="1"/>
  <c r="G13" i="85" s="1"/>
  <c r="G11" i="84"/>
  <c r="G14" i="84" s="1"/>
  <c r="G16" i="84" s="1"/>
  <c r="G12" i="84" l="1"/>
  <c r="G13" i="84"/>
  <c r="G11" i="83"/>
  <c r="G14" i="83" s="1"/>
  <c r="G16" i="83" s="1"/>
  <c r="G12" i="83" l="1"/>
  <c r="G13" i="83" s="1"/>
  <c r="G16" i="82"/>
  <c r="G11" i="82"/>
  <c r="G14" i="82" s="1"/>
  <c r="G12" i="82" l="1"/>
  <c r="G13" i="82"/>
  <c r="G11" i="81"/>
  <c r="G11" i="80"/>
  <c r="G14" i="80" s="1"/>
  <c r="G14" i="81" l="1"/>
  <c r="G12" i="81"/>
  <c r="G13" i="81" s="1"/>
  <c r="G12" i="80"/>
  <c r="G13" i="80" s="1"/>
  <c r="G11" i="79"/>
  <c r="G14" i="79" s="1"/>
  <c r="G11" i="78"/>
  <c r="G14" i="78" s="1"/>
  <c r="G11" i="77"/>
  <c r="G12" i="79" l="1"/>
  <c r="G13" i="79"/>
  <c r="G12" i="78"/>
  <c r="G13" i="78" s="1"/>
  <c r="G14" i="77"/>
  <c r="G12" i="77"/>
  <c r="G13" i="77" s="1"/>
  <c r="G14" i="76"/>
  <c r="G11" i="76"/>
  <c r="G12" i="76" l="1"/>
  <c r="G13" i="76" s="1"/>
  <c r="G11" i="75"/>
  <c r="G14" i="75" s="1"/>
  <c r="G12" i="75" l="1"/>
  <c r="G13" i="75" s="1"/>
  <c r="G11" i="74"/>
  <c r="G14" i="74" s="1"/>
  <c r="G15" i="73"/>
  <c r="G18" i="73" s="1"/>
  <c r="G16" i="73" l="1"/>
  <c r="G12" i="74"/>
  <c r="G13" i="74" s="1"/>
  <c r="G17" i="73"/>
  <c r="G15" i="72"/>
  <c r="G18" i="72" s="1"/>
  <c r="G15" i="71"/>
  <c r="G18" i="71" s="1"/>
  <c r="G16" i="72" l="1"/>
  <c r="G17" i="72" s="1"/>
  <c r="G16" i="71"/>
  <c r="G17" i="71" s="1"/>
  <c r="G15" i="70"/>
  <c r="G18" i="70" s="1"/>
  <c r="G15" i="69"/>
  <c r="G18" i="69" s="1"/>
  <c r="G15" i="68"/>
  <c r="G18" i="68" s="1"/>
  <c r="G16" i="70" l="1"/>
  <c r="G17" i="70" s="1"/>
  <c r="G16" i="69"/>
  <c r="G17" i="69" s="1"/>
  <c r="G16" i="68"/>
  <c r="G17" i="68" s="1"/>
  <c r="G15" i="67"/>
  <c r="G18" i="67" s="1"/>
  <c r="G20" i="67" s="1"/>
  <c r="G16" i="67" l="1"/>
  <c r="G17" i="67"/>
  <c r="G15" i="66"/>
  <c r="G18" i="66" s="1"/>
  <c r="G16" i="66" l="1"/>
  <c r="G17" i="66"/>
  <c r="G15" i="65"/>
  <c r="G18" i="65" s="1"/>
  <c r="G16" i="65" l="1"/>
  <c r="G17" i="65"/>
  <c r="G15" i="64"/>
  <c r="G18" i="64" s="1"/>
  <c r="G16" i="64" l="1"/>
  <c r="G17" i="64" s="1"/>
  <c r="G15" i="63"/>
  <c r="G16" i="63" s="1"/>
  <c r="G17" i="63" s="1"/>
  <c r="G18" i="63" l="1"/>
  <c r="G15" i="62"/>
  <c r="G18" i="62" l="1"/>
  <c r="G16" i="62"/>
  <c r="G17" i="62" s="1"/>
  <c r="G11" i="61"/>
  <c r="G14" i="61" s="1"/>
  <c r="G11" i="58"/>
  <c r="G12" i="61" l="1"/>
  <c r="G13" i="61"/>
  <c r="G12" i="58"/>
  <c r="G13" i="58" l="1"/>
  <c r="E19" i="46" l="1"/>
  <c r="E18" i="46"/>
</calcChain>
</file>

<file path=xl/sharedStrings.xml><?xml version="1.0" encoding="utf-8"?>
<sst xmlns="http://schemas.openxmlformats.org/spreadsheetml/2006/main" count="1072" uniqueCount="98">
  <si>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</si>
  <si>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</si>
  <si>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</si>
  <si>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</si>
  <si>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</si>
  <si>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</si>
  <si>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</si>
  <si>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</si>
  <si>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</si>
  <si>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</si>
  <si>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</si>
  <si>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</si>
  <si>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</si>
  <si>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</si>
  <si>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</si>
  <si>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</si>
  <si>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</si>
  <si>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</si>
  <si>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</si>
  <si>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</si>
  <si>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</si>
  <si>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</si>
  <si>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1ER BTON</t>
  </si>
  <si>
    <t>AGOU HERMANN</t>
  </si>
  <si>
    <t>CONTACTS</t>
  </si>
  <si>
    <t>02829692</t>
  </si>
  <si>
    <t>08339504</t>
  </si>
  <si>
    <t>CC</t>
  </si>
  <si>
    <t xml:space="preserve">KOUAME KOFFI AUGUSTIN </t>
  </si>
  <si>
    <t xml:space="preserve">DIOMANDE DROH </t>
  </si>
  <si>
    <t>ZOPRE ZIZIGO TIHERRY</t>
  </si>
  <si>
    <t>1ER BCP</t>
  </si>
  <si>
    <t>DECLATION IMPOT FONCIER 2017</t>
  </si>
  <si>
    <t>PROPRIETAIRE: SYLLA MARIAM  N°CC: 0707681N</t>
  </si>
  <si>
    <t>CONTACTS: 05 58 83 99</t>
  </si>
  <si>
    <t>Nbre de Pièces</t>
  </si>
  <si>
    <t>TOTAL DES BAUX MENSUELS</t>
  </si>
  <si>
    <t>MONTANT ANNUEL DES LOYERS</t>
  </si>
  <si>
    <t>YOPOUGON BK VATICAN  - LOT N°: 1168 - ÎLOT 127</t>
  </si>
  <si>
    <t xml:space="preserve">MONTANT VIRE </t>
  </si>
  <si>
    <t>SGT</t>
  </si>
  <si>
    <t>AVIS DE MUTATION CIE ET SODECI  AU 31/10/2017 - RESILIATION AU 1er NOVEMBRE 2017 SANS PREAVIS</t>
  </si>
  <si>
    <t>RAPPEL</t>
  </si>
  <si>
    <t>ECOBANK : BRAKISSA N° 8 3 1 2 1 7 2 4 2 5 0 1 - 7 5</t>
  </si>
  <si>
    <t>NB: REGULARISATION DE 3 MOIS BAUX IMPAYES DE M ZOPRE (61 600 X 3 = 184 800 F DE PLUS. RESTE UN MOIS D'IMPAYE A REGLER FIN DECMEBRE 2017</t>
  </si>
  <si>
    <t>RELEVE MENSUEL DES BAUX : MOIS DE DECEMBRE 2017</t>
  </si>
  <si>
    <t>RELEVE MENSUEL DES BAUX : MOIS DE JANVIER 2018</t>
  </si>
  <si>
    <t>RELEVE MENSUEL DES BAUX : MOIS DE FEVRIER 2018</t>
  </si>
  <si>
    <t>RELEVE MENSUEL DES BAUX : MOIS DE MARS 2018</t>
  </si>
  <si>
    <t>RELEVE MENSUEL DES BAUX : MOIS D'AVRIL 2018</t>
  </si>
  <si>
    <t>BAIL RESILIE LE 31 MARS 2018</t>
  </si>
  <si>
    <t>RELEVE MENSUEL DES BAUX : MOIS DE MAI 2018</t>
  </si>
  <si>
    <t>RELEVE MENSUEL DES BAUX : MOIS DE JUILLET 2018</t>
  </si>
  <si>
    <t>RELEVE MENSUEL DES BAUX : MOIS DE JUIN 2018 CORRIGE</t>
  </si>
  <si>
    <t>REMBOURSEMENT TROP PERCU CCGIM JUIN 2018</t>
  </si>
  <si>
    <t>BAIL SUSPENDU JUN 2018</t>
  </si>
  <si>
    <t>RELEVE MENSUEL DES BAUX : MOIS D'AOUT 2018</t>
  </si>
  <si>
    <t>BAIL SUSPENDU JUN 2018 CONTENTIEUX EN COURS DE REGLEMENT</t>
  </si>
  <si>
    <t>BAIL RESILIE LE 31 JUILLET 2018 MIS A LA RETRAITE ANTICIPEE</t>
  </si>
  <si>
    <t>RELEVE MENSUEL DES BAUX : MOIS DE SEPTEMBRE 2018</t>
  </si>
  <si>
    <t>41207042</t>
  </si>
  <si>
    <t>64173730</t>
  </si>
  <si>
    <t>RELEVE MENSUEL DES BAUX : MOIS D'OCTOBRE 2018</t>
  </si>
  <si>
    <t>RELEVE MENSUEL DES BAUX : MOIS DE NOVEMBRE 2018</t>
  </si>
  <si>
    <t>RELEVE MENSUEL DES BAUX : MOIS DE DECEMBRE 2018</t>
  </si>
  <si>
    <t>RELEVE MENSUEL DES BAUX : MOIS DE JANVIER 2019</t>
  </si>
  <si>
    <t>µ</t>
  </si>
  <si>
    <t>RELEVE MENSUEL DES BAUX : MOIS DE MARS  2019</t>
  </si>
  <si>
    <t>RELEVE MENSUEL DES BAUX : MOIS D'AVRIL  2019</t>
  </si>
  <si>
    <t>RELEVE MENSUEL DES BAUX : MOIS DE MAI 2019</t>
  </si>
  <si>
    <t>RELEVE MENSUEL DES BAUX : MOIS DE JUIN 2019</t>
  </si>
  <si>
    <t>RELEVE MENSUEL DES BAUX : MOIS DE JUILLET 2019</t>
  </si>
  <si>
    <t>RELEVE MENSUEL DES BAUX : MOIS D'AOUT 2019</t>
  </si>
  <si>
    <t>RELEVE MENSUEL DES BAUX : MOIS DE SEPTEMBRE 2019</t>
  </si>
  <si>
    <t>RELEVE MENSUEL DES BAUX : MOIS D'OCTOBRE 2019</t>
  </si>
  <si>
    <t>RELEVE MENSUEL DES BAUX : MOIS DE NOVEMBRE 2019</t>
  </si>
  <si>
    <t>ARRIERE DE COMMISSION CCGIM 8 MOIS</t>
  </si>
  <si>
    <t>TOTAL DÛ CCGIM</t>
  </si>
  <si>
    <t>RELEVE MENSUEL DES BAUX : MOIS DE DECEMBRE 2019</t>
  </si>
  <si>
    <t>ARRIERE DE COMMISSION CCGIM 9 MOIS</t>
  </si>
  <si>
    <t>RELEVE MENSUEL DES BAUX : MOIS DE JANVIER 2020</t>
  </si>
  <si>
    <t>ARRIERE DE COMMISSION CCGIM 10 MOIS</t>
  </si>
  <si>
    <t>RELEVE MENSUEL DES BAUX : MOIS DE FEVRIER 2020</t>
  </si>
  <si>
    <t>ARRIERE DE COMMISSION CCGIM 11 MOIS</t>
  </si>
  <si>
    <t>RELEVE MENSUEL DES BAUX : MOIS DE MARS 2020</t>
  </si>
  <si>
    <t>ARRIERE DE COMMISSION CCGIM 12 MOIS</t>
  </si>
  <si>
    <t>RELEVE MENSUEL DES BAUX : MOIS D'AVRIL 2020</t>
  </si>
  <si>
    <t>ARRIERE DE COMMISSION CCGIM 13 MOIS</t>
  </si>
  <si>
    <t>BAIL RECU A LA BACI COMPTE DU GERANT CCGIM</t>
  </si>
  <si>
    <t>MONTANT A VERSER A ECOBANK</t>
  </si>
  <si>
    <t>SYLLA BRAKISSA - ECOBANK : 08831217242501</t>
  </si>
  <si>
    <t>RELEVE MENSUEL DES BAUX : MOIS DE MAI 2020</t>
  </si>
  <si>
    <t>SYLLA BRAKISSA - ECOBANK : 0080831217242501</t>
  </si>
  <si>
    <t>VERSE LE 10/06/20 A ECOBANK PAR FATOU</t>
  </si>
  <si>
    <t>RELEVE MENSUEL DES BAUX : MOIS DE JUIN 2020</t>
  </si>
  <si>
    <t xml:space="preserve"> REGULARISATION COMMISSION CCGIM  A 1%  DES MOIS 04/20 + 05/20</t>
  </si>
  <si>
    <t>VERSE A  ECOBANK LE 06/07/2020</t>
  </si>
  <si>
    <t>RELEVE MENSUEL DES BAUX : MOIS DE JUILLET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</si>
</sst>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baseColWidth="10" defaultRowHeight="15" x14ac:dyDescent="0.25"/>
  <cols>
    <col min="1" max="1" width="5.42578125" customWidth="1"/>
    <col min="2" max="2" width="26" customWidth="1"/>
    <col min="3" max="4" width="8.5703125" customWidth="1"/>
    <col min="5" max="5" width="11" customWidth="1"/>
  </cols>
  <sheetData>
    <row r="1" spans="1:8" ht="18.75" x14ac:dyDescent="0.25">
      <c r="A1" s="62" t="s">
        <v>32</v>
      </c>
      <c r="B1" s="62"/>
      <c r="C1" s="62"/>
      <c r="D1" s="62"/>
      <c r="E1" s="62"/>
      <c r="F1" s="62"/>
      <c r="G1" s="62"/>
    </row>
    <row r="2" spans="1:8" ht="18.75" x14ac:dyDescent="0.3">
      <c r="A2" s="1" t="s">
        <v>0</v>
      </c>
      <c r="F2" s="7"/>
    </row>
    <row r="3" spans="1:8" ht="18.75" x14ac:dyDescent="0.3">
      <c r="A3" s="1" t="s">
        <v>1</v>
      </c>
      <c r="E3" s="7"/>
    </row>
    <row r="4" spans="1:8" ht="15" customHeight="1" x14ac:dyDescent="0.25">
      <c r="A4" s="1" t="s">
        <v>2</v>
      </c>
    </row>
    <row r="5" spans="1:8" ht="11.25" customHeight="1" x14ac:dyDescent="0.3">
      <c r="A5" s="15"/>
    </row>
    <row r="6" spans="1:8" ht="21.75" customHeight="1" x14ac:dyDescent="0.3">
      <c r="A6" s="61" t="s">
        <v>33</v>
      </c>
      <c r="B6" s="61"/>
      <c r="C6" s="61"/>
      <c r="D6" s="61"/>
      <c r="E6" s="61"/>
      <c r="F6" s="61"/>
      <c r="G6" s="61"/>
    </row>
    <row r="7" spans="1:8" ht="7.5" customHeight="1" x14ac:dyDescent="0.3">
      <c r="A7" s="15"/>
    </row>
    <row r="8" spans="1:8" ht="19.5" customHeight="1" x14ac:dyDescent="0.3">
      <c r="A8" s="61" t="s">
        <v>34</v>
      </c>
      <c r="B8" s="61"/>
      <c r="C8" s="61"/>
      <c r="D8" s="61"/>
      <c r="E8" s="61"/>
      <c r="F8" s="61"/>
      <c r="G8" s="61"/>
    </row>
    <row r="9" spans="1:8" ht="7.5" customHeight="1" x14ac:dyDescent="0.3">
      <c r="A9" s="15"/>
      <c r="B9" s="15"/>
      <c r="C9" s="15"/>
      <c r="D9" s="15"/>
      <c r="E9" s="15"/>
      <c r="F9" s="15"/>
      <c r="G9" s="15"/>
    </row>
    <row r="10" spans="1:8" ht="19.5" customHeight="1" x14ac:dyDescent="0.3">
      <c r="A10" s="61" t="s">
        <v>38</v>
      </c>
      <c r="B10" s="61"/>
      <c r="C10" s="61"/>
      <c r="D10" s="61"/>
      <c r="E10" s="61"/>
      <c r="F10" s="61"/>
      <c r="G10" s="61"/>
      <c r="H10" s="61"/>
    </row>
    <row r="11" spans="1:8" ht="12" customHeight="1" x14ac:dyDescent="0.3">
      <c r="A11" s="15"/>
    </row>
    <row r="12" spans="1:8" ht="30.75" customHeight="1" x14ac:dyDescent="0.25">
      <c r="A12" s="5" t="s">
        <v>3</v>
      </c>
      <c r="B12" s="5" t="s">
        <v>4</v>
      </c>
      <c r="C12" s="5" t="s">
        <v>5</v>
      </c>
      <c r="D12" s="5" t="s">
        <v>35</v>
      </c>
      <c r="E12" s="5" t="s">
        <v>9</v>
      </c>
      <c r="F12" s="63" t="s">
        <v>24</v>
      </c>
      <c r="G12" s="64"/>
    </row>
    <row r="13" spans="1:8" ht="24" customHeight="1" x14ac:dyDescent="0.25">
      <c r="A13" s="2">
        <v>1</v>
      </c>
      <c r="B13" s="3" t="s">
        <v>17</v>
      </c>
      <c r="C13" s="2" t="s">
        <v>27</v>
      </c>
      <c r="D13" s="2">
        <v>2</v>
      </c>
      <c r="E13" s="2">
        <v>70000</v>
      </c>
      <c r="F13" s="10"/>
      <c r="G13" s="16"/>
    </row>
    <row r="14" spans="1:8" ht="24" customHeight="1" x14ac:dyDescent="0.25">
      <c r="A14" s="2">
        <v>2</v>
      </c>
      <c r="B14" s="13" t="s">
        <v>28</v>
      </c>
      <c r="C14" s="2" t="s">
        <v>11</v>
      </c>
      <c r="D14" s="2">
        <v>2</v>
      </c>
      <c r="E14" s="2">
        <v>50000</v>
      </c>
      <c r="F14" s="11"/>
      <c r="G14" s="16"/>
    </row>
    <row r="15" spans="1:8" ht="24" customHeight="1" x14ac:dyDescent="0.25">
      <c r="A15" s="9">
        <v>3</v>
      </c>
      <c r="B15" s="3" t="s">
        <v>29</v>
      </c>
      <c r="C15" s="2" t="s">
        <v>11</v>
      </c>
      <c r="D15" s="2">
        <v>2</v>
      </c>
      <c r="E15" s="2">
        <v>50000</v>
      </c>
      <c r="F15" s="12" t="s">
        <v>25</v>
      </c>
      <c r="G15" s="12" t="s">
        <v>26</v>
      </c>
    </row>
    <row r="16" spans="1:8" ht="24" customHeight="1" x14ac:dyDescent="0.25">
      <c r="A16" s="9">
        <v>4</v>
      </c>
      <c r="B16" s="3" t="s">
        <v>30</v>
      </c>
      <c r="C16" s="2" t="s">
        <v>27</v>
      </c>
      <c r="D16" s="2">
        <v>2</v>
      </c>
      <c r="E16" s="2">
        <v>70000</v>
      </c>
      <c r="F16" s="11">
        <v>40057568</v>
      </c>
      <c r="G16" s="16"/>
    </row>
    <row r="17" spans="1:7" ht="24" customHeight="1" x14ac:dyDescent="0.25">
      <c r="A17" s="9">
        <v>5</v>
      </c>
      <c r="B17" s="3" t="s">
        <v>23</v>
      </c>
      <c r="C17" s="2" t="s">
        <v>27</v>
      </c>
      <c r="D17" s="2">
        <v>2</v>
      </c>
      <c r="E17" s="2">
        <v>70000</v>
      </c>
      <c r="F17" s="11"/>
      <c r="G17" s="16"/>
    </row>
    <row r="18" spans="1:7" ht="17.25" customHeight="1" x14ac:dyDescent="0.25">
      <c r="A18" s="65" t="s">
        <v>36</v>
      </c>
      <c r="B18" s="66"/>
      <c r="C18" s="66"/>
      <c r="D18" s="67"/>
      <c r="E18" s="17">
        <f>SUM(E13:E17)</f>
        <v>310000</v>
      </c>
      <c r="F18" s="8"/>
      <c r="G18" s="8"/>
    </row>
    <row r="19" spans="1:7" ht="19.5" customHeight="1" x14ac:dyDescent="0.3">
      <c r="A19" s="60" t="s">
        <v>37</v>
      </c>
      <c r="B19" s="60"/>
      <c r="C19" s="60"/>
      <c r="D19" s="60"/>
      <c r="E19" s="14">
        <f>PRODUCT(E18,12)</f>
        <v>3720000</v>
      </c>
    </row>
  </sheetData>
  <mergeCells count="7">
    <mergeCell ref="A19:D19"/>
    <mergeCell ref="A10:H10"/>
    <mergeCell ref="A1:G1"/>
    <mergeCell ref="F12:G12"/>
    <mergeCell ref="A6:G6"/>
    <mergeCell ref="A8:G8"/>
    <mergeCell ref="A18:D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56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0"/>
      <c r="D5" s="40"/>
      <c r="E5" s="40"/>
      <c r="F5" s="40"/>
      <c r="G5" s="40"/>
      <c r="H5" s="40"/>
      <c r="I5" s="40"/>
    </row>
    <row r="6" spans="1:10" ht="15" customHeight="1" x14ac:dyDescent="0.3">
      <c r="A6" s="7" t="s">
        <v>13</v>
      </c>
      <c r="B6" s="7"/>
      <c r="D6" s="7"/>
      <c r="E6" s="7" t="s">
        <v>15</v>
      </c>
      <c r="G6" s="40"/>
      <c r="H6" s="40"/>
      <c r="I6" s="40"/>
    </row>
    <row r="7" spans="1:10" ht="15" customHeight="1" x14ac:dyDescent="0.3">
      <c r="A7" s="1"/>
      <c r="C7" s="40"/>
      <c r="D7" s="40"/>
      <c r="E7" s="40"/>
      <c r="F7" s="40"/>
      <c r="G7" s="40"/>
      <c r="H7" s="40"/>
      <c r="I7" s="40"/>
    </row>
    <row r="8" spans="1:10" ht="11.25" customHeight="1" x14ac:dyDescent="0.3">
      <c r="A8" s="4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70000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8400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61600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1" t="s">
        <v>57</v>
      </c>
      <c r="B21" s="71"/>
      <c r="C21" s="71"/>
      <c r="D21" s="71"/>
      <c r="E21" s="71"/>
      <c r="F21" s="71"/>
      <c r="G21" s="71"/>
      <c r="H21" s="71"/>
      <c r="I21" s="71"/>
      <c r="J21" s="71"/>
    </row>
    <row r="23" spans="1:10" ht="15.75" x14ac:dyDescent="0.25">
      <c r="A23" s="9">
        <v>2</v>
      </c>
      <c r="B23" s="3" t="s">
        <v>23</v>
      </c>
      <c r="C23" s="89" t="s">
        <v>58</v>
      </c>
      <c r="D23" s="90"/>
      <c r="E23" s="90"/>
      <c r="F23" s="90"/>
      <c r="G23" s="90"/>
      <c r="H23" s="90"/>
      <c r="I23" s="90"/>
      <c r="J23" s="91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2" sqref="I1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59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1"/>
      <c r="D5" s="41"/>
      <c r="E5" s="41"/>
      <c r="F5" s="41"/>
      <c r="G5" s="41"/>
      <c r="H5" s="41"/>
      <c r="I5" s="41"/>
    </row>
    <row r="6" spans="1:10" ht="15" customHeight="1" x14ac:dyDescent="0.3">
      <c r="A6" s="7" t="s">
        <v>13</v>
      </c>
      <c r="B6" s="7"/>
      <c r="D6" s="7"/>
      <c r="E6" s="7" t="s">
        <v>15</v>
      </c>
      <c r="G6" s="41"/>
      <c r="H6" s="41"/>
      <c r="I6" s="41"/>
    </row>
    <row r="7" spans="1:10" ht="15" customHeight="1" x14ac:dyDescent="0.3">
      <c r="A7" s="1"/>
      <c r="C7" s="41"/>
      <c r="D7" s="41"/>
      <c r="E7" s="41"/>
      <c r="F7" s="41"/>
      <c r="G7" s="41"/>
      <c r="H7" s="41"/>
      <c r="I7" s="41"/>
    </row>
    <row r="8" spans="1:10" ht="11.25" customHeight="1" x14ac:dyDescent="0.3">
      <c r="A8" s="4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70000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8400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61600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1" t="s">
        <v>57</v>
      </c>
      <c r="B21" s="71"/>
      <c r="C21" s="71"/>
      <c r="D21" s="71"/>
      <c r="E21" s="71"/>
      <c r="F21" s="71"/>
      <c r="G21" s="71"/>
      <c r="H21" s="71"/>
      <c r="I21" s="71"/>
      <c r="J21" s="71"/>
    </row>
    <row r="23" spans="1:10" ht="15.75" x14ac:dyDescent="0.25">
      <c r="A23" s="9">
        <v>2</v>
      </c>
      <c r="B23" s="3" t="s">
        <v>23</v>
      </c>
      <c r="C23" s="89" t="s">
        <v>58</v>
      </c>
      <c r="D23" s="90"/>
      <c r="E23" s="90"/>
      <c r="F23" s="90"/>
      <c r="G23" s="90"/>
      <c r="H23" s="90"/>
      <c r="I23" s="90"/>
      <c r="J23" s="91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2"/>
      <c r="D5" s="42"/>
      <c r="E5" s="42"/>
      <c r="F5" s="42"/>
      <c r="G5" s="42"/>
      <c r="H5" s="42"/>
      <c r="I5" s="42"/>
    </row>
    <row r="6" spans="1:10" ht="15" customHeight="1" x14ac:dyDescent="0.3">
      <c r="A6" s="7" t="s">
        <v>13</v>
      </c>
      <c r="B6" s="7"/>
      <c r="D6" s="7"/>
      <c r="E6" s="7" t="s">
        <v>15</v>
      </c>
      <c r="G6" s="42"/>
      <c r="H6" s="42"/>
      <c r="I6" s="42"/>
    </row>
    <row r="7" spans="1:10" ht="15" customHeight="1" x14ac:dyDescent="0.3">
      <c r="A7" s="1"/>
      <c r="C7" s="42"/>
      <c r="D7" s="42"/>
      <c r="E7" s="42"/>
      <c r="F7" s="42"/>
      <c r="G7" s="42"/>
      <c r="H7" s="42"/>
      <c r="I7" s="42"/>
    </row>
    <row r="8" spans="1:10" ht="11.25" customHeight="1" x14ac:dyDescent="0.3">
      <c r="A8" s="42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70000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8400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61600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1" t="s">
        <v>57</v>
      </c>
      <c r="B21" s="71"/>
      <c r="C21" s="71"/>
      <c r="D21" s="71"/>
      <c r="E21" s="71"/>
      <c r="F21" s="71"/>
      <c r="G21" s="71"/>
      <c r="H21" s="71"/>
      <c r="I21" s="71"/>
      <c r="J21" s="71"/>
    </row>
    <row r="23" spans="1:10" ht="15.75" x14ac:dyDescent="0.25">
      <c r="A23" s="9">
        <v>2</v>
      </c>
      <c r="B23" s="3" t="s">
        <v>23</v>
      </c>
      <c r="C23" s="89" t="s">
        <v>58</v>
      </c>
      <c r="D23" s="90"/>
      <c r="E23" s="90"/>
      <c r="F23" s="90"/>
      <c r="G23" s="90"/>
      <c r="H23" s="90"/>
      <c r="I23" s="90"/>
      <c r="J23" s="91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3" sqref="G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/>
      <c r="C10" s="2"/>
      <c r="D10" s="2"/>
      <c r="E10" s="2"/>
      <c r="F10" s="2"/>
      <c r="G10" s="2"/>
      <c r="H10" s="6"/>
      <c r="I10" s="12"/>
      <c r="J10" s="12"/>
    </row>
    <row r="11" spans="1:10" ht="16.5" customHeight="1" x14ac:dyDescent="0.25">
      <c r="A11" s="9">
        <v>2</v>
      </c>
      <c r="B11" s="3"/>
      <c r="C11" s="2"/>
      <c r="D11" s="2"/>
      <c r="E11" s="2"/>
      <c r="F11" s="2"/>
      <c r="G11" s="2"/>
      <c r="H11" s="6"/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70000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8400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61600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1" t="s">
        <v>57</v>
      </c>
      <c r="B21" s="71"/>
      <c r="C21" s="71"/>
      <c r="D21" s="71"/>
      <c r="E21" s="71"/>
      <c r="F21" s="71"/>
      <c r="G21" s="71"/>
      <c r="H21" s="71"/>
      <c r="I21" s="71"/>
      <c r="J21" s="71"/>
    </row>
    <row r="23" spans="1:10" ht="15.75" x14ac:dyDescent="0.25">
      <c r="A23" s="9">
        <v>2</v>
      </c>
      <c r="B23" s="3" t="s">
        <v>23</v>
      </c>
      <c r="C23" s="89" t="s">
        <v>58</v>
      </c>
      <c r="D23" s="90"/>
      <c r="E23" s="90"/>
      <c r="F23" s="90"/>
      <c r="G23" s="90"/>
      <c r="H23" s="90"/>
      <c r="I23" s="90"/>
      <c r="J23" s="91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5" sqref="G1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70000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8400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61600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1" t="s">
        <v>57</v>
      </c>
      <c r="B21" s="71"/>
      <c r="C21" s="71"/>
      <c r="D21" s="71"/>
      <c r="E21" s="71"/>
      <c r="F21" s="71"/>
      <c r="G21" s="71"/>
      <c r="H21" s="71"/>
      <c r="I21" s="71"/>
      <c r="J21" s="71"/>
    </row>
    <row r="23" spans="1:10" ht="15.75" x14ac:dyDescent="0.25">
      <c r="A23" s="9">
        <v>2</v>
      </c>
      <c r="B23" s="3" t="s">
        <v>23</v>
      </c>
      <c r="C23" s="89" t="s">
        <v>58</v>
      </c>
      <c r="D23" s="90"/>
      <c r="E23" s="90"/>
      <c r="F23" s="90"/>
      <c r="G23" s="90"/>
      <c r="H23" s="90"/>
      <c r="I23" s="90"/>
      <c r="J23" s="91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65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4"/>
      <c r="D5" s="44"/>
      <c r="E5" s="44"/>
      <c r="F5" s="44"/>
      <c r="G5" s="44"/>
      <c r="H5" s="44"/>
      <c r="I5" s="44"/>
    </row>
    <row r="6" spans="1:10" ht="15" customHeight="1" x14ac:dyDescent="0.3">
      <c r="A6" s="7" t="s">
        <v>13</v>
      </c>
      <c r="B6" s="7"/>
      <c r="D6" s="7"/>
      <c r="E6" s="7" t="s">
        <v>15</v>
      </c>
      <c r="G6" s="44"/>
      <c r="H6" s="44"/>
      <c r="I6" s="44"/>
    </row>
    <row r="7" spans="1:10" ht="15" customHeight="1" x14ac:dyDescent="0.3">
      <c r="A7" s="1"/>
      <c r="C7" s="44"/>
      <c r="D7" s="44"/>
      <c r="E7" s="44"/>
      <c r="F7" s="44"/>
      <c r="G7" s="44"/>
      <c r="H7" s="44"/>
      <c r="I7" s="44"/>
    </row>
    <row r="8" spans="1:10" ht="11.25" customHeight="1" x14ac:dyDescent="0.3">
      <c r="A8" s="4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 t="s">
        <v>66</v>
      </c>
      <c r="B10" s="3"/>
      <c r="C10" s="2"/>
      <c r="D10" s="2"/>
      <c r="E10" s="2"/>
      <c r="F10" s="2"/>
      <c r="G10" s="2"/>
      <c r="H10" s="6"/>
      <c r="I10" s="12"/>
      <c r="J10" s="12" t="s">
        <v>66</v>
      </c>
    </row>
    <row r="11" spans="1:10" ht="16.5" customHeight="1" x14ac:dyDescent="0.25">
      <c r="A11" s="9">
        <v>2</v>
      </c>
      <c r="B11" s="3"/>
      <c r="C11" s="2"/>
      <c r="D11" s="2"/>
      <c r="E11" s="2"/>
      <c r="F11" s="2"/>
      <c r="G11" s="2"/>
      <c r="H11" s="6"/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70000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8400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61600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71" t="s">
        <v>57</v>
      </c>
      <c r="B21" s="71"/>
      <c r="C21" s="71"/>
      <c r="D21" s="71"/>
      <c r="E21" s="71"/>
      <c r="F21" s="71"/>
      <c r="G21" s="71"/>
      <c r="H21" s="71"/>
      <c r="I21" s="71"/>
      <c r="J21" s="71"/>
    </row>
    <row r="23" spans="1:10" ht="15.75" x14ac:dyDescent="0.25">
      <c r="A23" s="9">
        <v>2</v>
      </c>
      <c r="B23" s="3" t="s">
        <v>23</v>
      </c>
      <c r="C23" s="89" t="s">
        <v>58</v>
      </c>
      <c r="D23" s="90"/>
      <c r="E23" s="90"/>
      <c r="F23" s="90"/>
      <c r="G23" s="90"/>
      <c r="H23" s="90"/>
      <c r="I23" s="90"/>
      <c r="J23" s="91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67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5"/>
      <c r="D5" s="45"/>
      <c r="E5" s="45"/>
      <c r="F5" s="45"/>
      <c r="G5" s="45"/>
      <c r="H5" s="45"/>
      <c r="I5" s="45"/>
    </row>
    <row r="6" spans="1:10" ht="15" customHeight="1" x14ac:dyDescent="0.3">
      <c r="A6" s="7" t="s">
        <v>13</v>
      </c>
      <c r="B6" s="7"/>
      <c r="D6" s="7"/>
      <c r="E6" s="7" t="s">
        <v>15</v>
      </c>
      <c r="G6" s="45"/>
      <c r="H6" s="45"/>
      <c r="I6" s="45"/>
    </row>
    <row r="7" spans="1:10" ht="15" customHeight="1" x14ac:dyDescent="0.3">
      <c r="A7" s="1"/>
      <c r="C7" s="45"/>
      <c r="D7" s="45"/>
      <c r="E7" s="45"/>
      <c r="F7" s="45"/>
      <c r="G7" s="45"/>
      <c r="H7" s="45"/>
      <c r="I7" s="45"/>
    </row>
    <row r="8" spans="1:10" ht="11.25" customHeight="1" x14ac:dyDescent="0.3">
      <c r="A8" s="45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6"/>
      <c r="D5" s="46"/>
      <c r="E5" s="46"/>
      <c r="F5" s="46"/>
      <c r="G5" s="46"/>
      <c r="H5" s="46"/>
      <c r="I5" s="46"/>
    </row>
    <row r="6" spans="1:10" ht="15" customHeight="1" x14ac:dyDescent="0.3">
      <c r="A6" s="7" t="s">
        <v>13</v>
      </c>
      <c r="B6" s="7"/>
      <c r="D6" s="7"/>
      <c r="E6" s="7" t="s">
        <v>15</v>
      </c>
      <c r="G6" s="46"/>
      <c r="H6" s="46"/>
      <c r="I6" s="46"/>
    </row>
    <row r="7" spans="1:10" ht="15" customHeight="1" x14ac:dyDescent="0.3">
      <c r="A7" s="1"/>
      <c r="C7" s="46"/>
      <c r="D7" s="46"/>
      <c r="E7" s="46"/>
      <c r="F7" s="46"/>
      <c r="G7" s="46"/>
      <c r="H7" s="46"/>
      <c r="I7" s="46"/>
    </row>
    <row r="8" spans="1:10" ht="11.25" customHeight="1" x14ac:dyDescent="0.3">
      <c r="A8" s="4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6" sqref="E2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69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7"/>
      <c r="D5" s="47"/>
      <c r="E5" s="47"/>
      <c r="F5" s="47"/>
      <c r="G5" s="47"/>
      <c r="H5" s="47"/>
      <c r="I5" s="47"/>
    </row>
    <row r="6" spans="1:10" ht="15" customHeight="1" x14ac:dyDescent="0.3">
      <c r="A6" s="7" t="s">
        <v>13</v>
      </c>
      <c r="B6" s="7"/>
      <c r="D6" s="7"/>
      <c r="E6" s="7" t="s">
        <v>15</v>
      </c>
      <c r="G6" s="47"/>
      <c r="H6" s="47"/>
      <c r="I6" s="47"/>
    </row>
    <row r="7" spans="1:10" ht="15" customHeight="1" x14ac:dyDescent="0.3">
      <c r="A7" s="1"/>
      <c r="C7" s="47"/>
      <c r="D7" s="47"/>
      <c r="E7" s="47"/>
      <c r="F7" s="47"/>
      <c r="G7" s="47"/>
      <c r="H7" s="47"/>
      <c r="I7" s="47"/>
    </row>
    <row r="8" spans="1:10" ht="11.25" customHeight="1" x14ac:dyDescent="0.3">
      <c r="A8" s="4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21" sqref="F21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2" sqref="C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46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1.25" customHeight="1" x14ac:dyDescent="0.3">
      <c r="A5" s="3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63" t="s">
        <v>24</v>
      </c>
      <c r="J6" s="64"/>
    </row>
    <row r="7" spans="1:10" ht="16.5" customHeight="1" x14ac:dyDescent="0.25">
      <c r="A7" s="9">
        <v>1</v>
      </c>
      <c r="B7" s="3" t="s">
        <v>30</v>
      </c>
      <c r="C7" s="2" t="s">
        <v>27</v>
      </c>
      <c r="D7" s="2">
        <v>37103</v>
      </c>
      <c r="E7" s="2" t="s">
        <v>31</v>
      </c>
      <c r="F7" s="2">
        <v>182799</v>
      </c>
      <c r="G7" s="2">
        <v>70000</v>
      </c>
      <c r="H7" s="6" t="s">
        <v>18</v>
      </c>
      <c r="I7" s="12">
        <v>40057568</v>
      </c>
      <c r="J7" s="12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2"/>
      <c r="J9" s="12"/>
    </row>
    <row r="10" spans="1:10" ht="15.75" customHeight="1" x14ac:dyDescent="0.25">
      <c r="A10" s="2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2">
        <v>49229326</v>
      </c>
      <c r="J10" s="12">
        <v>41049868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SUM(G7:G10)</f>
        <v>280000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33600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246400</v>
      </c>
      <c r="H13" s="19"/>
      <c r="I13" s="8"/>
      <c r="J13" s="8"/>
    </row>
    <row r="14" spans="1:10" ht="15" customHeight="1" x14ac:dyDescent="0.25">
      <c r="A14" s="68" t="s">
        <v>21</v>
      </c>
      <c r="B14" s="69"/>
      <c r="C14" s="69"/>
      <c r="D14" s="69"/>
      <c r="E14" s="69"/>
      <c r="F14" s="70"/>
      <c r="G14" s="2">
        <f>(G11*0.05)</f>
        <v>14000</v>
      </c>
      <c r="H14" s="20"/>
      <c r="I14" s="4"/>
    </row>
    <row r="15" spans="1:10" ht="12.75" customHeight="1" x14ac:dyDescent="0.25">
      <c r="A15" s="71"/>
      <c r="B15" s="71"/>
      <c r="C15" s="71"/>
      <c r="D15" s="71"/>
      <c r="E15" s="71"/>
      <c r="F15" s="71"/>
      <c r="G15" s="71"/>
      <c r="H15" s="72"/>
    </row>
    <row r="16" spans="1:10" x14ac:dyDescent="0.25">
      <c r="A16" s="73" t="s">
        <v>41</v>
      </c>
      <c r="B16" s="73"/>
      <c r="C16" s="73"/>
      <c r="D16" s="73"/>
      <c r="E16" s="73"/>
      <c r="F16" s="73"/>
      <c r="G16" s="73"/>
      <c r="H16" s="73"/>
      <c r="I16" s="73"/>
      <c r="J16" s="73"/>
    </row>
    <row r="17" spans="1:10" x14ac:dyDescent="0.25">
      <c r="A17" s="74" t="s">
        <v>44</v>
      </c>
      <c r="B17" s="74"/>
      <c r="C17" s="74"/>
      <c r="D17" s="74"/>
      <c r="E17" s="74"/>
      <c r="F17" s="74"/>
      <c r="G17" s="74"/>
      <c r="H17" s="74"/>
      <c r="I17" s="74"/>
      <c r="J17" s="74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9" sqref="J2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4" sqref="I1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8"/>
      <c r="D5" s="48"/>
      <c r="E5" s="48"/>
      <c r="F5" s="48"/>
      <c r="G5" s="48"/>
      <c r="H5" s="48"/>
      <c r="I5" s="48"/>
    </row>
    <row r="6" spans="1:10" ht="15" customHeight="1" x14ac:dyDescent="0.3">
      <c r="A6" s="7" t="s">
        <v>13</v>
      </c>
      <c r="B6" s="7"/>
      <c r="D6" s="7"/>
      <c r="E6" s="7" t="s">
        <v>15</v>
      </c>
      <c r="G6" s="48"/>
      <c r="H6" s="48"/>
      <c r="I6" s="48"/>
    </row>
    <row r="7" spans="1:10" ht="15" customHeight="1" x14ac:dyDescent="0.3">
      <c r="A7" s="1"/>
      <c r="C7" s="48"/>
      <c r="D7" s="48"/>
      <c r="E7" s="48"/>
      <c r="F7" s="48"/>
      <c r="G7" s="48"/>
      <c r="H7" s="48"/>
      <c r="I7" s="48"/>
    </row>
    <row r="8" spans="1:10" ht="11.25" customHeight="1" x14ac:dyDescent="0.3">
      <c r="A8" s="4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73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9"/>
      <c r="D5" s="49"/>
      <c r="E5" s="49"/>
      <c r="F5" s="49"/>
      <c r="G5" s="49"/>
      <c r="H5" s="49"/>
      <c r="I5" s="49"/>
    </row>
    <row r="6" spans="1:10" ht="15" customHeight="1" x14ac:dyDescent="0.3">
      <c r="A6" s="7" t="s">
        <v>13</v>
      </c>
      <c r="B6" s="7"/>
      <c r="D6" s="7"/>
      <c r="E6" s="7" t="s">
        <v>15</v>
      </c>
      <c r="G6" s="49"/>
      <c r="H6" s="49"/>
      <c r="I6" s="49"/>
    </row>
    <row r="7" spans="1:10" ht="15" customHeight="1" x14ac:dyDescent="0.3">
      <c r="A7" s="1"/>
      <c r="C7" s="49"/>
      <c r="D7" s="49"/>
      <c r="E7" s="49"/>
      <c r="F7" s="49"/>
      <c r="G7" s="49"/>
      <c r="H7" s="49"/>
      <c r="I7" s="49"/>
    </row>
    <row r="8" spans="1:10" ht="11.25" customHeight="1" x14ac:dyDescent="0.3">
      <c r="A8" s="4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49"/>
      <c r="D5" s="49"/>
      <c r="E5" s="49"/>
      <c r="F5" s="49"/>
      <c r="G5" s="49"/>
      <c r="H5" s="49"/>
      <c r="I5" s="49"/>
    </row>
    <row r="6" spans="1:10" ht="15" customHeight="1" x14ac:dyDescent="0.3">
      <c r="A6" s="7" t="s">
        <v>13</v>
      </c>
      <c r="B6" s="7"/>
      <c r="D6" s="7"/>
      <c r="E6" s="7" t="s">
        <v>15</v>
      </c>
      <c r="G6" s="49"/>
      <c r="H6" s="49"/>
      <c r="I6" s="49"/>
    </row>
    <row r="7" spans="1:10" ht="15" customHeight="1" x14ac:dyDescent="0.3">
      <c r="A7" s="1"/>
      <c r="C7" s="49"/>
      <c r="D7" s="49"/>
      <c r="E7" s="49"/>
      <c r="F7" s="49"/>
      <c r="G7" s="49"/>
      <c r="H7" s="49"/>
      <c r="I7" s="49"/>
    </row>
    <row r="8" spans="1:10" ht="11.25" customHeight="1" x14ac:dyDescent="0.3">
      <c r="A8" s="4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68" t="s">
        <v>21</v>
      </c>
      <c r="B14" s="69"/>
      <c r="C14" s="69"/>
      <c r="D14" s="69"/>
      <c r="E14" s="69"/>
      <c r="F14" s="70"/>
      <c r="G14" s="14">
        <f>(G11*0.05)</f>
        <v>3500</v>
      </c>
      <c r="H14" s="19"/>
      <c r="I14" s="8"/>
      <c r="J14" s="8"/>
    </row>
  </sheetData>
  <mergeCells count="7">
    <mergeCell ref="A14:F14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2" sqref="F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75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0"/>
      <c r="D5" s="50"/>
      <c r="E5" s="50"/>
      <c r="F5" s="50"/>
      <c r="G5" s="50"/>
      <c r="H5" s="50"/>
      <c r="I5" s="50"/>
    </row>
    <row r="6" spans="1:10" ht="15" customHeight="1" x14ac:dyDescent="0.3">
      <c r="A6" s="7" t="s">
        <v>13</v>
      </c>
      <c r="B6" s="7"/>
      <c r="D6" s="7"/>
      <c r="E6" s="7" t="s">
        <v>15</v>
      </c>
      <c r="G6" s="50"/>
      <c r="H6" s="50"/>
      <c r="I6" s="50"/>
    </row>
    <row r="7" spans="1:10" ht="15" customHeight="1" x14ac:dyDescent="0.3">
      <c r="A7" s="1"/>
      <c r="C7" s="50"/>
      <c r="D7" s="50"/>
      <c r="E7" s="50"/>
      <c r="F7" s="50"/>
      <c r="G7" s="50"/>
      <c r="H7" s="50"/>
      <c r="I7" s="50"/>
    </row>
    <row r="8" spans="1:10" ht="11.25" customHeight="1" x14ac:dyDescent="0.3">
      <c r="A8" s="5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(G11*0.05)</f>
        <v>3500</v>
      </c>
      <c r="H14" s="19"/>
      <c r="I14" s="8"/>
      <c r="J14" s="8"/>
    </row>
    <row r="15" spans="1:10" ht="15.75" x14ac:dyDescent="0.25">
      <c r="A15" s="92" t="s">
        <v>76</v>
      </c>
      <c r="B15" s="92"/>
      <c r="C15" s="92"/>
      <c r="D15" s="92"/>
      <c r="E15" s="92"/>
      <c r="F15" s="92"/>
      <c r="G15" s="2">
        <v>28000</v>
      </c>
    </row>
    <row r="16" spans="1:10" ht="15.75" x14ac:dyDescent="0.25">
      <c r="A16" s="81" t="s">
        <v>77</v>
      </c>
      <c r="B16" s="81"/>
      <c r="C16" s="81"/>
      <c r="D16" s="81"/>
      <c r="E16" s="81"/>
      <c r="F16" s="81"/>
      <c r="G16" s="14">
        <f>SUM(G14:G15)</f>
        <v>31500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24" sqref="H24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78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1"/>
      <c r="D5" s="51"/>
      <c r="E5" s="51"/>
      <c r="F5" s="51"/>
      <c r="G5" s="51"/>
      <c r="H5" s="51"/>
      <c r="I5" s="51"/>
    </row>
    <row r="6" spans="1:10" ht="15" customHeight="1" x14ac:dyDescent="0.3">
      <c r="A6" s="7" t="s">
        <v>13</v>
      </c>
      <c r="B6" s="7"/>
      <c r="D6" s="7"/>
      <c r="E6" s="7" t="s">
        <v>15</v>
      </c>
      <c r="G6" s="51"/>
      <c r="H6" s="51"/>
      <c r="I6" s="51"/>
    </row>
    <row r="7" spans="1:10" ht="15" customHeight="1" x14ac:dyDescent="0.3">
      <c r="A7" s="1"/>
      <c r="C7" s="51"/>
      <c r="D7" s="51"/>
      <c r="E7" s="51"/>
      <c r="F7" s="51"/>
      <c r="G7" s="51"/>
      <c r="H7" s="51"/>
      <c r="I7" s="51"/>
    </row>
    <row r="8" spans="1:10" ht="11.25" customHeight="1" x14ac:dyDescent="0.3">
      <c r="A8" s="5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(G11*0.05)</f>
        <v>3500</v>
      </c>
      <c r="H14" s="19"/>
      <c r="I14" s="8"/>
      <c r="J14" s="8"/>
    </row>
    <row r="15" spans="1:10" ht="15.75" x14ac:dyDescent="0.25">
      <c r="A15" s="92" t="s">
        <v>79</v>
      </c>
      <c r="B15" s="92"/>
      <c r="C15" s="92"/>
      <c r="D15" s="92"/>
      <c r="E15" s="92"/>
      <c r="F15" s="92"/>
      <c r="G15" s="2">
        <v>31500</v>
      </c>
    </row>
    <row r="16" spans="1:10" ht="15.75" x14ac:dyDescent="0.25">
      <c r="A16" s="81" t="s">
        <v>77</v>
      </c>
      <c r="B16" s="81"/>
      <c r="C16" s="81"/>
      <c r="D16" s="81"/>
      <c r="E16" s="81"/>
      <c r="F16" s="81"/>
      <c r="G16" s="14">
        <f>SUM(G14:G15)</f>
        <v>35000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6" sqref="G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80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2"/>
      <c r="D5" s="52"/>
      <c r="E5" s="52"/>
      <c r="F5" s="52"/>
      <c r="G5" s="52"/>
      <c r="H5" s="52"/>
      <c r="I5" s="52"/>
    </row>
    <row r="6" spans="1:10" ht="15" customHeight="1" x14ac:dyDescent="0.3">
      <c r="A6" s="7" t="s">
        <v>13</v>
      </c>
      <c r="B6" s="7"/>
      <c r="D6" s="7"/>
      <c r="E6" s="7" t="s">
        <v>15</v>
      </c>
      <c r="G6" s="52"/>
      <c r="H6" s="52"/>
      <c r="I6" s="52"/>
    </row>
    <row r="7" spans="1:10" ht="15" customHeight="1" x14ac:dyDescent="0.3">
      <c r="A7" s="1"/>
      <c r="C7" s="52"/>
      <c r="D7" s="52"/>
      <c r="E7" s="52"/>
      <c r="F7" s="52"/>
      <c r="G7" s="52"/>
      <c r="H7" s="52"/>
      <c r="I7" s="52"/>
    </row>
    <row r="8" spans="1:10" ht="11.25" customHeight="1" x14ac:dyDescent="0.3">
      <c r="A8" s="52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(G11*0.05)</f>
        <v>3500</v>
      </c>
      <c r="H14" s="19"/>
      <c r="I14" s="8"/>
      <c r="J14" s="8"/>
    </row>
    <row r="15" spans="1:10" ht="15.75" x14ac:dyDescent="0.25">
      <c r="A15" s="92" t="s">
        <v>81</v>
      </c>
      <c r="B15" s="92"/>
      <c r="C15" s="92"/>
      <c r="D15" s="92"/>
      <c r="E15" s="92"/>
      <c r="F15" s="92"/>
      <c r="G15" s="2">
        <v>35000</v>
      </c>
    </row>
    <row r="16" spans="1:10" ht="15.75" x14ac:dyDescent="0.25">
      <c r="A16" s="81" t="s">
        <v>77</v>
      </c>
      <c r="B16" s="81"/>
      <c r="C16" s="81"/>
      <c r="D16" s="81"/>
      <c r="E16" s="81"/>
      <c r="F16" s="81"/>
      <c r="G16" s="14">
        <f>SUM(G14:G15)</f>
        <v>38500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82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3"/>
      <c r="D5" s="53"/>
      <c r="E5" s="53"/>
      <c r="F5" s="53"/>
      <c r="G5" s="53"/>
      <c r="H5" s="53"/>
      <c r="I5" s="53"/>
    </row>
    <row r="6" spans="1:10" ht="15" customHeight="1" x14ac:dyDescent="0.3">
      <c r="A6" s="7" t="s">
        <v>13</v>
      </c>
      <c r="B6" s="7"/>
      <c r="D6" s="7"/>
      <c r="E6" s="7" t="s">
        <v>15</v>
      </c>
      <c r="G6" s="53"/>
      <c r="H6" s="53"/>
      <c r="I6" s="53"/>
    </row>
    <row r="7" spans="1:10" ht="15" customHeight="1" x14ac:dyDescent="0.3">
      <c r="A7" s="1"/>
      <c r="C7" s="53"/>
      <c r="D7" s="53"/>
      <c r="E7" s="53"/>
      <c r="F7" s="53"/>
      <c r="G7" s="53"/>
      <c r="H7" s="53"/>
      <c r="I7" s="53"/>
    </row>
    <row r="8" spans="1:10" ht="11.25" customHeight="1" x14ac:dyDescent="0.3">
      <c r="A8" s="5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(G11*0.05)</f>
        <v>3500</v>
      </c>
      <c r="H14" s="19"/>
      <c r="I14" s="8"/>
      <c r="J14" s="8"/>
    </row>
    <row r="15" spans="1:10" ht="15.75" x14ac:dyDescent="0.25">
      <c r="A15" s="92" t="s">
        <v>83</v>
      </c>
      <c r="B15" s="92"/>
      <c r="C15" s="92"/>
      <c r="D15" s="92"/>
      <c r="E15" s="92"/>
      <c r="F15" s="92"/>
      <c r="G15" s="2">
        <v>38500</v>
      </c>
    </row>
    <row r="16" spans="1:10" ht="15.75" x14ac:dyDescent="0.25">
      <c r="A16" s="81" t="s">
        <v>77</v>
      </c>
      <c r="B16" s="81"/>
      <c r="C16" s="81"/>
      <c r="D16" s="81"/>
      <c r="E16" s="81"/>
      <c r="F16" s="81"/>
      <c r="G16" s="14">
        <f>SUM(G14:G15)</f>
        <v>42000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6" sqref="G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84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4"/>
      <c r="D5" s="54"/>
      <c r="E5" s="54"/>
      <c r="F5" s="54"/>
      <c r="G5" s="54"/>
      <c r="H5" s="54"/>
      <c r="I5" s="54"/>
    </row>
    <row r="6" spans="1:10" ht="15" customHeight="1" x14ac:dyDescent="0.3">
      <c r="A6" s="7" t="s">
        <v>13</v>
      </c>
      <c r="B6" s="7"/>
      <c r="D6" s="7"/>
      <c r="E6" s="7" t="s">
        <v>15</v>
      </c>
      <c r="G6" s="54"/>
      <c r="H6" s="54"/>
      <c r="I6" s="54"/>
    </row>
    <row r="7" spans="1:10" ht="15" customHeight="1" x14ac:dyDescent="0.3">
      <c r="A7" s="1"/>
      <c r="C7" s="54"/>
      <c r="D7" s="54"/>
      <c r="E7" s="54"/>
      <c r="F7" s="54"/>
      <c r="G7" s="54"/>
      <c r="H7" s="54"/>
      <c r="I7" s="54"/>
    </row>
    <row r="8" spans="1:10" ht="11.25" customHeight="1" x14ac:dyDescent="0.3">
      <c r="A8" s="5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(G11*0.05)</f>
        <v>3500</v>
      </c>
      <c r="H14" s="19"/>
      <c r="I14" s="8"/>
      <c r="J14" s="8"/>
    </row>
    <row r="15" spans="1:10" ht="15.75" x14ac:dyDescent="0.25">
      <c r="A15" s="92" t="s">
        <v>85</v>
      </c>
      <c r="B15" s="92"/>
      <c r="C15" s="92"/>
      <c r="D15" s="92"/>
      <c r="E15" s="92"/>
      <c r="F15" s="92"/>
      <c r="G15" s="2">
        <v>42000</v>
      </c>
    </row>
    <row r="16" spans="1:10" ht="15.75" x14ac:dyDescent="0.25">
      <c r="A16" s="81" t="s">
        <v>77</v>
      </c>
      <c r="B16" s="81"/>
      <c r="C16" s="81"/>
      <c r="D16" s="81"/>
      <c r="E16" s="81"/>
      <c r="F16" s="81"/>
      <c r="G16" s="14">
        <f>SUM(G14:G15)</f>
        <v>45500</v>
      </c>
    </row>
  </sheetData>
  <mergeCells count="9">
    <mergeCell ref="A14:F14"/>
    <mergeCell ref="A15:F15"/>
    <mergeCell ref="A16:F16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3" sqref="E2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86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5"/>
      <c r="D5" s="55"/>
      <c r="E5" s="55"/>
      <c r="F5" s="55"/>
      <c r="G5" s="55"/>
      <c r="H5" s="55"/>
      <c r="I5" s="55"/>
    </row>
    <row r="6" spans="1:10" ht="15" customHeight="1" x14ac:dyDescent="0.3">
      <c r="A6" s="7" t="s">
        <v>13</v>
      </c>
      <c r="B6" s="7"/>
      <c r="D6" s="7"/>
      <c r="E6" s="7" t="s">
        <v>15</v>
      </c>
      <c r="G6" s="55"/>
      <c r="H6" s="55"/>
      <c r="I6" s="55"/>
    </row>
    <row r="7" spans="1:10" ht="15" customHeight="1" x14ac:dyDescent="0.3">
      <c r="A7" s="1"/>
      <c r="C7" s="55"/>
      <c r="D7" s="55"/>
      <c r="E7" s="55"/>
      <c r="F7" s="55"/>
      <c r="G7" s="55"/>
      <c r="H7" s="55"/>
      <c r="I7" s="55"/>
    </row>
    <row r="8" spans="1:10" ht="11.25" customHeight="1" x14ac:dyDescent="0.3">
      <c r="A8" s="55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(G11*0.05)</f>
        <v>3500</v>
      </c>
      <c r="H14" s="19"/>
      <c r="I14" s="8"/>
      <c r="J14" s="8"/>
    </row>
    <row r="15" spans="1:10" ht="15.75" x14ac:dyDescent="0.25">
      <c r="A15" s="92" t="s">
        <v>87</v>
      </c>
      <c r="B15" s="92"/>
      <c r="C15" s="92"/>
      <c r="D15" s="92"/>
      <c r="E15" s="92"/>
      <c r="F15" s="92"/>
      <c r="G15" s="2">
        <v>45500</v>
      </c>
    </row>
    <row r="16" spans="1:10" ht="15.75" x14ac:dyDescent="0.25">
      <c r="A16" s="81" t="s">
        <v>77</v>
      </c>
      <c r="B16" s="81"/>
      <c r="C16" s="81"/>
      <c r="D16" s="81"/>
      <c r="E16" s="81"/>
      <c r="F16" s="81"/>
      <c r="G16" s="14">
        <f>SUM(G14:G15)</f>
        <v>49000</v>
      </c>
    </row>
    <row r="17" spans="1:10" ht="15.75" x14ac:dyDescent="0.25">
      <c r="A17" s="92" t="s">
        <v>88</v>
      </c>
      <c r="B17" s="92"/>
      <c r="C17" s="92"/>
      <c r="D17" s="92"/>
      <c r="E17" s="92"/>
      <c r="F17" s="92"/>
      <c r="G17" s="14">
        <v>61600</v>
      </c>
    </row>
    <row r="18" spans="1:10" x14ac:dyDescent="0.25">
      <c r="A18" s="92" t="s">
        <v>89</v>
      </c>
      <c r="B18" s="92"/>
      <c r="C18" s="92"/>
      <c r="D18" s="92"/>
      <c r="E18" s="92"/>
      <c r="F18" s="92"/>
      <c r="G18" s="57">
        <f>G17-G16</f>
        <v>12600</v>
      </c>
    </row>
    <row r="20" spans="1:10" ht="15.75" x14ac:dyDescent="0.25">
      <c r="A20" s="93" t="s">
        <v>90</v>
      </c>
      <c r="B20" s="93"/>
      <c r="C20" s="93"/>
      <c r="D20" s="93"/>
      <c r="E20" s="93"/>
      <c r="F20" s="93"/>
      <c r="G20" s="93"/>
      <c r="H20" s="93"/>
      <c r="I20" s="93"/>
      <c r="J20" s="93"/>
    </row>
  </sheetData>
  <mergeCells count="12">
    <mergeCell ref="A13:F13"/>
    <mergeCell ref="A20:J20"/>
    <mergeCell ref="A1:J1"/>
    <mergeCell ref="C4:I4"/>
    <mergeCell ref="I9:J9"/>
    <mergeCell ref="A11:F11"/>
    <mergeCell ref="A12:F12"/>
    <mergeCell ref="A14:F14"/>
    <mergeCell ref="A15:F15"/>
    <mergeCell ref="A16:F16"/>
    <mergeCell ref="A17:F17"/>
    <mergeCell ref="A18:F18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3" sqref="A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33"/>
      <c r="D5" s="33"/>
      <c r="E5" s="33"/>
      <c r="F5" s="33"/>
      <c r="G5" s="33"/>
      <c r="H5" s="33"/>
      <c r="I5" s="33"/>
    </row>
    <row r="6" spans="1:10" ht="15" customHeight="1" x14ac:dyDescent="0.3">
      <c r="A6" s="7" t="s">
        <v>13</v>
      </c>
      <c r="B6" s="7"/>
      <c r="D6" s="7"/>
      <c r="E6" s="7" t="s">
        <v>15</v>
      </c>
      <c r="G6" s="33"/>
      <c r="H6" s="33"/>
      <c r="I6" s="33"/>
    </row>
    <row r="7" spans="1:10" ht="15" customHeight="1" x14ac:dyDescent="0.3">
      <c r="A7" s="1"/>
      <c r="C7" s="33"/>
      <c r="D7" s="33"/>
      <c r="E7" s="33"/>
      <c r="F7" s="33"/>
      <c r="G7" s="33"/>
      <c r="H7" s="33"/>
      <c r="I7" s="33"/>
    </row>
    <row r="8" spans="1:10" ht="11.25" customHeight="1" x14ac:dyDescent="0.3">
      <c r="A8" s="3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13172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280000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33600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246400</v>
      </c>
      <c r="H17" s="19"/>
      <c r="I17" s="8"/>
      <c r="J17" s="8"/>
    </row>
    <row r="18" spans="1:10" ht="15.75" x14ac:dyDescent="0.25">
      <c r="A18" s="68" t="s">
        <v>21</v>
      </c>
      <c r="B18" s="69"/>
      <c r="C18" s="69"/>
      <c r="D18" s="69"/>
      <c r="E18" s="69"/>
      <c r="F18" s="70"/>
      <c r="G18" s="14">
        <f>(G15*0.05)</f>
        <v>14000</v>
      </c>
    </row>
  </sheetData>
  <mergeCells count="7">
    <mergeCell ref="A17:F17"/>
    <mergeCell ref="A18:F18"/>
    <mergeCell ref="A1:J1"/>
    <mergeCell ref="C4:I4"/>
    <mergeCell ref="I9:J9"/>
    <mergeCell ref="A15:F15"/>
    <mergeCell ref="A16:F1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9" sqref="J19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91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6"/>
      <c r="D5" s="56"/>
      <c r="E5" s="56"/>
      <c r="F5" s="56"/>
      <c r="G5" s="56"/>
      <c r="H5" s="56"/>
      <c r="I5" s="56"/>
    </row>
    <row r="6" spans="1:10" ht="15" customHeight="1" x14ac:dyDescent="0.3">
      <c r="A6" s="7" t="s">
        <v>13</v>
      </c>
      <c r="B6" s="7"/>
      <c r="D6" s="7"/>
      <c r="E6" s="7" t="s">
        <v>15</v>
      </c>
      <c r="G6" s="56"/>
      <c r="H6" s="56"/>
      <c r="I6" s="56"/>
    </row>
    <row r="7" spans="1:10" ht="15" customHeight="1" x14ac:dyDescent="0.3">
      <c r="A7" s="1"/>
      <c r="C7" s="56"/>
      <c r="D7" s="56"/>
      <c r="E7" s="56"/>
      <c r="F7" s="56"/>
      <c r="G7" s="56"/>
      <c r="H7" s="56"/>
      <c r="I7" s="56"/>
    </row>
    <row r="8" spans="1:10" ht="11.25" customHeight="1" x14ac:dyDescent="0.3">
      <c r="A8" s="5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f>-(G11*0.05)</f>
        <v>-3500</v>
      </c>
      <c r="H14" s="19"/>
      <c r="I14" s="8"/>
      <c r="J14" s="8"/>
    </row>
    <row r="15" spans="1:10" x14ac:dyDescent="0.25">
      <c r="A15" s="92" t="s">
        <v>89</v>
      </c>
      <c r="B15" s="92"/>
      <c r="C15" s="92"/>
      <c r="D15" s="92"/>
      <c r="E15" s="92"/>
      <c r="F15" s="92"/>
      <c r="G15" s="57">
        <f>SUM(G13:G14)</f>
        <v>58100</v>
      </c>
      <c r="H15" s="94" t="s">
        <v>93</v>
      </c>
      <c r="I15" s="73"/>
      <c r="J15" s="73"/>
    </row>
    <row r="17" spans="1:10" ht="15.75" x14ac:dyDescent="0.25">
      <c r="A17" s="93" t="s">
        <v>92</v>
      </c>
      <c r="B17" s="93"/>
      <c r="C17" s="93"/>
      <c r="D17" s="93"/>
      <c r="E17" s="93"/>
      <c r="F17" s="93"/>
      <c r="G17" s="93"/>
      <c r="H17" s="93"/>
      <c r="I17" s="93"/>
      <c r="J17" s="93"/>
    </row>
  </sheetData>
  <mergeCells count="10">
    <mergeCell ref="A14:F14"/>
    <mergeCell ref="A15:F15"/>
    <mergeCell ref="A17:J17"/>
    <mergeCell ref="A1:J1"/>
    <mergeCell ref="C4:I4"/>
    <mergeCell ref="I9:J9"/>
    <mergeCell ref="A11:F11"/>
    <mergeCell ref="A12:F12"/>
    <mergeCell ref="A13:F13"/>
    <mergeCell ref="H15:J15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6" sqref="H16:J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94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8"/>
      <c r="D5" s="58"/>
      <c r="E5" s="58"/>
      <c r="F5" s="58"/>
      <c r="G5" s="58"/>
      <c r="H5" s="58"/>
      <c r="I5" s="58"/>
    </row>
    <row r="6" spans="1:10" ht="15" customHeight="1" x14ac:dyDescent="0.3">
      <c r="A6" s="7" t="s">
        <v>13</v>
      </c>
      <c r="B6" s="7"/>
      <c r="D6" s="7"/>
      <c r="E6" s="7" t="s">
        <v>15</v>
      </c>
      <c r="G6" s="58"/>
      <c r="H6" s="58"/>
      <c r="I6" s="58"/>
    </row>
    <row r="7" spans="1:10" ht="15" customHeight="1" x14ac:dyDescent="0.3">
      <c r="A7" s="1"/>
      <c r="C7" s="58"/>
      <c r="D7" s="58"/>
      <c r="E7" s="58"/>
      <c r="F7" s="58"/>
      <c r="G7" s="58"/>
      <c r="H7" s="58"/>
      <c r="I7" s="58"/>
    </row>
    <row r="8" spans="1:10" ht="11.25" customHeight="1" x14ac:dyDescent="0.3">
      <c r="A8" s="5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v>-7000</v>
      </c>
      <c r="H14" s="19"/>
      <c r="I14" s="8"/>
      <c r="J14" s="8"/>
    </row>
    <row r="15" spans="1:10" ht="16.5" customHeight="1" x14ac:dyDescent="0.25">
      <c r="A15" s="78" t="s">
        <v>95</v>
      </c>
      <c r="B15" s="79"/>
      <c r="C15" s="79"/>
      <c r="D15" s="79"/>
      <c r="E15" s="79"/>
      <c r="F15" s="80"/>
      <c r="G15" s="2">
        <v>-7000</v>
      </c>
      <c r="H15" s="19"/>
      <c r="I15" s="8"/>
      <c r="J15" s="8"/>
    </row>
    <row r="16" spans="1:10" x14ac:dyDescent="0.25">
      <c r="A16" s="92" t="s">
        <v>89</v>
      </c>
      <c r="B16" s="92"/>
      <c r="C16" s="92"/>
      <c r="D16" s="92"/>
      <c r="E16" s="92"/>
      <c r="F16" s="92"/>
      <c r="G16" s="57">
        <f>SUM(G13:G15)</f>
        <v>47600</v>
      </c>
      <c r="H16" s="94" t="s">
        <v>96</v>
      </c>
      <c r="I16" s="73"/>
      <c r="J16" s="73"/>
    </row>
    <row r="18" spans="1:10" ht="15.75" x14ac:dyDescent="0.25">
      <c r="A18" s="93" t="s">
        <v>92</v>
      </c>
      <c r="B18" s="93"/>
      <c r="C18" s="93"/>
      <c r="D18" s="93"/>
      <c r="E18" s="93"/>
      <c r="F18" s="93"/>
      <c r="G18" s="93"/>
      <c r="H18" s="93"/>
      <c r="I18" s="93"/>
      <c r="J18" s="93"/>
    </row>
  </sheetData>
  <mergeCells count="11">
    <mergeCell ref="A14:F14"/>
    <mergeCell ref="A16:F16"/>
    <mergeCell ref="H16:J16"/>
    <mergeCell ref="A18:J18"/>
    <mergeCell ref="A1:J1"/>
    <mergeCell ref="C4:I4"/>
    <mergeCell ref="I9:J9"/>
    <mergeCell ref="A11:F11"/>
    <mergeCell ref="A12:F12"/>
    <mergeCell ref="A13:F13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97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59"/>
      <c r="D5" s="59"/>
      <c r="E5" s="59"/>
      <c r="F5" s="59"/>
      <c r="G5" s="59"/>
      <c r="H5" s="59"/>
      <c r="I5" s="59"/>
    </row>
    <row r="6" spans="1:10" ht="15" customHeight="1" x14ac:dyDescent="0.3">
      <c r="A6" s="7" t="s">
        <v>13</v>
      </c>
      <c r="B6" s="7"/>
      <c r="D6" s="7"/>
      <c r="E6" s="7" t="s">
        <v>15</v>
      </c>
      <c r="G6" s="59"/>
      <c r="H6" s="59"/>
      <c r="I6" s="59"/>
    </row>
    <row r="7" spans="1:10" ht="15" customHeight="1" x14ac:dyDescent="0.3">
      <c r="A7" s="1"/>
      <c r="C7" s="59"/>
      <c r="D7" s="59"/>
      <c r="E7" s="59"/>
      <c r="F7" s="59"/>
      <c r="G7" s="59"/>
      <c r="H7" s="59"/>
      <c r="I7" s="59"/>
    </row>
    <row r="8" spans="1:10" ht="11.25" customHeight="1" x14ac:dyDescent="0.3">
      <c r="A8" s="5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29</v>
      </c>
      <c r="C10" s="2" t="s">
        <v>27</v>
      </c>
      <c r="D10" s="2">
        <v>35184</v>
      </c>
      <c r="E10" s="2" t="s">
        <v>22</v>
      </c>
      <c r="F10" s="2">
        <v>19172</v>
      </c>
      <c r="G10" s="2">
        <v>70000</v>
      </c>
      <c r="H10" s="6" t="s">
        <v>18</v>
      </c>
      <c r="I10" s="12" t="s">
        <v>25</v>
      </c>
      <c r="J10" s="12" t="s">
        <v>26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14">
        <f>SUM(G10:G10)</f>
        <v>70000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2">
        <f>G11*0.12</f>
        <v>8400</v>
      </c>
      <c r="H12" s="19"/>
      <c r="I12" s="8"/>
      <c r="J12" s="8"/>
    </row>
    <row r="13" spans="1:10" ht="16.5" customHeight="1" x14ac:dyDescent="0.25">
      <c r="A13" s="81" t="s">
        <v>39</v>
      </c>
      <c r="B13" s="81"/>
      <c r="C13" s="81"/>
      <c r="D13" s="81"/>
      <c r="E13" s="81"/>
      <c r="F13" s="81"/>
      <c r="G13" s="14">
        <f>G11-G12</f>
        <v>61600</v>
      </c>
      <c r="H13" s="19"/>
      <c r="I13" s="8"/>
      <c r="J13" s="8"/>
    </row>
    <row r="14" spans="1:10" ht="16.5" customHeight="1" x14ac:dyDescent="0.25">
      <c r="A14" s="78" t="s">
        <v>21</v>
      </c>
      <c r="B14" s="79"/>
      <c r="C14" s="79"/>
      <c r="D14" s="79"/>
      <c r="E14" s="79"/>
      <c r="F14" s="80"/>
      <c r="G14" s="2">
        <v>-7000</v>
      </c>
      <c r="H14" s="19"/>
      <c r="I14" s="8"/>
      <c r="J14" s="8"/>
    </row>
    <row r="15" spans="1:10" ht="16.5" customHeight="1" x14ac:dyDescent="0.25">
      <c r="A15" s="78" t="s">
        <v>95</v>
      </c>
      <c r="B15" s="79"/>
      <c r="C15" s="79"/>
      <c r="D15" s="79"/>
      <c r="E15" s="79"/>
      <c r="F15" s="80"/>
      <c r="G15" s="2">
        <v>-7000</v>
      </c>
      <c r="H15" s="19"/>
      <c r="I15" s="8"/>
      <c r="J15" s="8"/>
    </row>
    <row r="16" spans="1:10" x14ac:dyDescent="0.25">
      <c r="A16" s="92" t="s">
        <v>89</v>
      </c>
      <c r="B16" s="92"/>
      <c r="C16" s="92"/>
      <c r="D16" s="92"/>
      <c r="E16" s="92"/>
      <c r="F16" s="92"/>
      <c r="G16" s="57">
        <f>SUM(G13:G15)</f>
        <v>47600</v>
      </c>
      <c r="H16" s="94" t="s">
        <v>96</v>
      </c>
      <c r="I16" s="73"/>
      <c r="J16" s="73"/>
    </row>
    <row r="18" spans="1:10" ht="15.75" x14ac:dyDescent="0.25">
      <c r="A18" s="93" t="s">
        <v>92</v>
      </c>
      <c r="B18" s="93"/>
      <c r="C18" s="93"/>
      <c r="D18" s="93"/>
      <c r="E18" s="93"/>
      <c r="F18" s="93"/>
      <c r="G18" s="93"/>
      <c r="H18" s="93"/>
      <c r="I18" s="93"/>
      <c r="J18" s="93"/>
    </row>
  </sheetData>
  <mergeCells count="11">
    <mergeCell ref="A14:F14"/>
    <mergeCell ref="A15:F15"/>
    <mergeCell ref="A16:F16"/>
    <mergeCell ref="H16:J16"/>
    <mergeCell ref="A18:J18"/>
    <mergeCell ref="A1:J1"/>
    <mergeCell ref="C4:I4"/>
    <mergeCell ref="I9:J9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3" sqref="F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34"/>
      <c r="D5" s="34"/>
      <c r="E5" s="34"/>
      <c r="F5" s="34"/>
      <c r="G5" s="34"/>
      <c r="H5" s="34"/>
      <c r="I5" s="34"/>
    </row>
    <row r="6" spans="1:10" ht="15" customHeight="1" x14ac:dyDescent="0.3">
      <c r="A6" s="7" t="s">
        <v>13</v>
      </c>
      <c r="B6" s="7"/>
      <c r="D6" s="7"/>
      <c r="E6" s="7" t="s">
        <v>15</v>
      </c>
      <c r="G6" s="34"/>
      <c r="H6" s="34"/>
      <c r="I6" s="34"/>
    </row>
    <row r="7" spans="1:10" ht="15" customHeight="1" x14ac:dyDescent="0.3">
      <c r="A7" s="1"/>
      <c r="C7" s="34"/>
      <c r="D7" s="34"/>
      <c r="E7" s="34"/>
      <c r="F7" s="34"/>
      <c r="G7" s="34"/>
      <c r="H7" s="34"/>
      <c r="I7" s="34"/>
    </row>
    <row r="8" spans="1:10" ht="11.25" customHeight="1" x14ac:dyDescent="0.3">
      <c r="A8" s="3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280000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33600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246400</v>
      </c>
      <c r="H17" s="19"/>
      <c r="I17" s="8"/>
      <c r="J17" s="8"/>
    </row>
    <row r="18" spans="1:10" ht="15.75" x14ac:dyDescent="0.25">
      <c r="A18" s="68" t="s">
        <v>21</v>
      </c>
      <c r="B18" s="69"/>
      <c r="C18" s="69"/>
      <c r="D18" s="69"/>
      <c r="E18" s="69"/>
      <c r="F18" s="70"/>
      <c r="G18" s="14">
        <f>(G15*0.05)</f>
        <v>14000</v>
      </c>
    </row>
  </sheetData>
  <mergeCells count="7"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49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36"/>
      <c r="D5" s="36"/>
      <c r="E5" s="36"/>
      <c r="F5" s="36"/>
      <c r="G5" s="36"/>
      <c r="H5" s="36"/>
      <c r="I5" s="36"/>
    </row>
    <row r="6" spans="1:10" ht="15" customHeight="1" x14ac:dyDescent="0.3">
      <c r="A6" s="7" t="s">
        <v>13</v>
      </c>
      <c r="B6" s="7"/>
      <c r="D6" s="7"/>
      <c r="E6" s="7" t="s">
        <v>15</v>
      </c>
      <c r="G6" s="36"/>
      <c r="H6" s="36"/>
      <c r="I6" s="36"/>
    </row>
    <row r="7" spans="1:10" ht="15" customHeight="1" x14ac:dyDescent="0.3">
      <c r="A7" s="1"/>
      <c r="C7" s="36"/>
      <c r="D7" s="36"/>
      <c r="E7" s="36"/>
      <c r="F7" s="36"/>
      <c r="G7" s="36"/>
      <c r="H7" s="36"/>
      <c r="I7" s="36"/>
    </row>
    <row r="8" spans="1:10" ht="11.25" customHeight="1" x14ac:dyDescent="0.3">
      <c r="A8" s="3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210000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25200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184800</v>
      </c>
      <c r="H17" s="19"/>
      <c r="I17" s="8"/>
      <c r="J17" s="8"/>
    </row>
    <row r="18" spans="1:10" ht="15.75" x14ac:dyDescent="0.25">
      <c r="A18" s="68" t="s">
        <v>21</v>
      </c>
      <c r="B18" s="69"/>
      <c r="C18" s="69"/>
      <c r="D18" s="69"/>
      <c r="E18" s="69"/>
      <c r="F18" s="70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71" t="s">
        <v>50</v>
      </c>
      <c r="B21" s="71"/>
      <c r="C21" s="71"/>
      <c r="D21" s="71"/>
      <c r="E21" s="71"/>
      <c r="F21" s="71"/>
      <c r="G21" s="71"/>
      <c r="H21" s="71"/>
      <c r="I21" s="71"/>
      <c r="J21" s="71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51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37"/>
      <c r="D5" s="37"/>
      <c r="E5" s="37"/>
      <c r="F5" s="37"/>
      <c r="G5" s="37"/>
      <c r="H5" s="37"/>
      <c r="I5" s="37"/>
    </row>
    <row r="6" spans="1:10" ht="15" customHeight="1" x14ac:dyDescent="0.3">
      <c r="A6" s="7" t="s">
        <v>13</v>
      </c>
      <c r="B6" s="7"/>
      <c r="D6" s="7"/>
      <c r="E6" s="7" t="s">
        <v>15</v>
      </c>
      <c r="G6" s="37"/>
      <c r="H6" s="37"/>
      <c r="I6" s="37"/>
    </row>
    <row r="7" spans="1:10" ht="15" customHeight="1" x14ac:dyDescent="0.3">
      <c r="A7" s="1"/>
      <c r="C7" s="37"/>
      <c r="D7" s="37"/>
      <c r="E7" s="37"/>
      <c r="F7" s="37"/>
      <c r="G7" s="37"/>
      <c r="H7" s="37"/>
      <c r="I7" s="37"/>
    </row>
    <row r="8" spans="1:10" ht="11.25" customHeight="1" x14ac:dyDescent="0.3">
      <c r="A8" s="3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210000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25200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184800</v>
      </c>
      <c r="H17" s="19"/>
      <c r="I17" s="8"/>
      <c r="J17" s="8"/>
    </row>
    <row r="18" spans="1:10" ht="15.75" x14ac:dyDescent="0.25">
      <c r="A18" s="68" t="s">
        <v>21</v>
      </c>
      <c r="B18" s="69"/>
      <c r="C18" s="69"/>
      <c r="D18" s="69"/>
      <c r="E18" s="69"/>
      <c r="F18" s="70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71" t="s">
        <v>50</v>
      </c>
      <c r="B21" s="71"/>
      <c r="C21" s="71"/>
      <c r="D21" s="71"/>
      <c r="E21" s="71"/>
      <c r="F21" s="71"/>
      <c r="G21" s="71"/>
      <c r="H21" s="71"/>
      <c r="I21" s="71"/>
      <c r="J21" s="71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53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38"/>
      <c r="D5" s="38"/>
      <c r="E5" s="38"/>
      <c r="F5" s="38"/>
      <c r="G5" s="38"/>
      <c r="H5" s="38"/>
      <c r="I5" s="38"/>
    </row>
    <row r="6" spans="1:10" ht="15" customHeight="1" x14ac:dyDescent="0.3">
      <c r="A6" s="7" t="s">
        <v>13</v>
      </c>
      <c r="B6" s="7"/>
      <c r="D6" s="7"/>
      <c r="E6" s="7" t="s">
        <v>15</v>
      </c>
      <c r="G6" s="38"/>
      <c r="H6" s="38"/>
      <c r="I6" s="38"/>
    </row>
    <row r="7" spans="1:10" ht="15" customHeight="1" x14ac:dyDescent="0.3">
      <c r="A7" s="1"/>
      <c r="C7" s="38"/>
      <c r="D7" s="38"/>
      <c r="E7" s="38"/>
      <c r="F7" s="38"/>
      <c r="G7" s="38"/>
      <c r="H7" s="38"/>
      <c r="I7" s="38"/>
    </row>
    <row r="8" spans="1:10" ht="11.25" customHeight="1" x14ac:dyDescent="0.3">
      <c r="A8" s="3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140000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16800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123200</v>
      </c>
      <c r="H17" s="19"/>
      <c r="I17" s="8"/>
      <c r="J17" s="8"/>
    </row>
    <row r="18" spans="1:10" ht="15.75" x14ac:dyDescent="0.25">
      <c r="A18" s="68" t="s">
        <v>21</v>
      </c>
      <c r="B18" s="69"/>
      <c r="C18" s="69"/>
      <c r="D18" s="69"/>
      <c r="E18" s="69"/>
      <c r="F18" s="70"/>
      <c r="G18" s="14">
        <f>(G15*0.05)</f>
        <v>7000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71" t="s">
        <v>50</v>
      </c>
      <c r="B21" s="71"/>
      <c r="C21" s="71"/>
      <c r="D21" s="71"/>
      <c r="E21" s="71"/>
      <c r="F21" s="71"/>
      <c r="G21" s="71"/>
      <c r="H21" s="71"/>
      <c r="I21" s="71"/>
      <c r="J21" s="71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6" sqref="F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45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18.75" x14ac:dyDescent="0.3">
      <c r="A2" s="1" t="s">
        <v>0</v>
      </c>
      <c r="E2" s="22" t="s">
        <v>13</v>
      </c>
      <c r="F2" s="22"/>
      <c r="G2" s="1"/>
      <c r="H2" s="22"/>
      <c r="I2" s="22" t="s">
        <v>15</v>
      </c>
      <c r="J2" s="1"/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1.25" customHeight="1" x14ac:dyDescent="0.3">
      <c r="A5" s="21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27" t="s">
        <v>42</v>
      </c>
      <c r="I6" s="63" t="s">
        <v>24</v>
      </c>
      <c r="J6" s="64"/>
    </row>
    <row r="7" spans="1:10" ht="16.5" customHeight="1" x14ac:dyDescent="0.25">
      <c r="A7" s="23">
        <v>1</v>
      </c>
      <c r="B7" s="24" t="s">
        <v>30</v>
      </c>
      <c r="C7" s="25" t="s">
        <v>27</v>
      </c>
      <c r="D7" s="25">
        <v>37103</v>
      </c>
      <c r="E7" s="25" t="s">
        <v>31</v>
      </c>
      <c r="F7" s="25">
        <v>182799</v>
      </c>
      <c r="G7" s="25">
        <v>123200</v>
      </c>
      <c r="H7" s="29">
        <v>61600</v>
      </c>
      <c r="I7" s="26">
        <v>40057568</v>
      </c>
      <c r="J7" s="26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61600</v>
      </c>
      <c r="H8" s="28"/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61600</v>
      </c>
      <c r="H9" s="28"/>
      <c r="I9" s="12"/>
      <c r="J9" s="12"/>
    </row>
    <row r="10" spans="1:10" ht="15.75" customHeight="1" x14ac:dyDescent="0.25">
      <c r="A10" s="9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61600</v>
      </c>
      <c r="H10" s="28"/>
      <c r="I10" s="12">
        <v>49229326</v>
      </c>
      <c r="J10" s="12">
        <v>41049868</v>
      </c>
    </row>
    <row r="11" spans="1:10" ht="17.25" customHeight="1" x14ac:dyDescent="0.25">
      <c r="A11" s="75" t="s">
        <v>19</v>
      </c>
      <c r="B11" s="76"/>
      <c r="C11" s="76"/>
      <c r="D11" s="76"/>
      <c r="E11" s="76"/>
      <c r="F11" s="77"/>
      <c r="G11" s="30">
        <f>SUM(G7:G10)</f>
        <v>308000</v>
      </c>
      <c r="H11" s="18"/>
      <c r="I11" s="8"/>
      <c r="J11" s="8"/>
    </row>
    <row r="12" spans="1:10" ht="16.5" customHeight="1" x14ac:dyDescent="0.25">
      <c r="A12" s="78" t="s">
        <v>20</v>
      </c>
      <c r="B12" s="79"/>
      <c r="C12" s="79"/>
      <c r="D12" s="79"/>
      <c r="E12" s="79"/>
      <c r="F12" s="80"/>
      <c r="G12" s="30">
        <f>G11*0.12</f>
        <v>36960</v>
      </c>
      <c r="H12" s="19"/>
      <c r="I12" s="8"/>
      <c r="J12" s="8"/>
    </row>
    <row r="13" spans="1:10" ht="16.5" customHeight="1" x14ac:dyDescent="0.3">
      <c r="A13" s="82" t="s">
        <v>39</v>
      </c>
      <c r="B13" s="83"/>
      <c r="C13" s="83"/>
      <c r="D13" s="83"/>
      <c r="E13" s="83"/>
      <c r="F13" s="84"/>
      <c r="G13" s="31">
        <f>G11-G12</f>
        <v>271040</v>
      </c>
      <c r="H13" s="19"/>
      <c r="I13" s="8"/>
      <c r="J13" s="8"/>
    </row>
    <row r="15" spans="1:10" ht="18.75" x14ac:dyDescent="0.3">
      <c r="A15" s="85" t="s">
        <v>43</v>
      </c>
      <c r="B15" s="85"/>
      <c r="C15" s="85"/>
      <c r="D15" s="85"/>
      <c r="E15" s="85"/>
      <c r="F15" s="85"/>
      <c r="G15" s="85"/>
      <c r="H15" s="85"/>
      <c r="I15" s="85"/>
      <c r="J15" s="85"/>
    </row>
  </sheetData>
  <mergeCells count="7">
    <mergeCell ref="A13:F13"/>
    <mergeCell ref="A12:F12"/>
    <mergeCell ref="A15:J15"/>
    <mergeCell ref="A1:J1"/>
    <mergeCell ref="C4:I4"/>
    <mergeCell ref="I6:J6"/>
    <mergeCell ref="A11:F11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workbookViewId="0">
      <selection activeCell="D25" sqref="D2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61" t="s">
        <v>14</v>
      </c>
      <c r="D4" s="61"/>
      <c r="E4" s="61"/>
      <c r="F4" s="61"/>
      <c r="G4" s="61"/>
      <c r="H4" s="61"/>
      <c r="I4" s="61"/>
    </row>
    <row r="5" spans="1:10" ht="15" customHeight="1" x14ac:dyDescent="0.3">
      <c r="A5" s="1"/>
      <c r="C5" s="39"/>
      <c r="D5" s="39"/>
      <c r="E5" s="39"/>
      <c r="F5" s="39"/>
      <c r="G5" s="39"/>
      <c r="H5" s="39"/>
      <c r="I5" s="39"/>
    </row>
    <row r="6" spans="1:10" ht="15" customHeight="1" x14ac:dyDescent="0.3">
      <c r="A6" s="7" t="s">
        <v>13</v>
      </c>
      <c r="B6" s="7"/>
      <c r="D6" s="7"/>
      <c r="E6" s="7" t="s">
        <v>15</v>
      </c>
      <c r="G6" s="39"/>
      <c r="H6" s="39"/>
      <c r="I6" s="39"/>
    </row>
    <row r="7" spans="1:10" ht="15" customHeight="1" x14ac:dyDescent="0.3">
      <c r="A7" s="1"/>
      <c r="C7" s="39"/>
      <c r="D7" s="39"/>
      <c r="E7" s="39"/>
      <c r="F7" s="39"/>
      <c r="G7" s="39"/>
      <c r="H7" s="39"/>
      <c r="I7" s="39"/>
    </row>
    <row r="8" spans="1:10" ht="11.25" customHeight="1" x14ac:dyDescent="0.3">
      <c r="A8" s="3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3" t="s">
        <v>24</v>
      </c>
      <c r="J9" s="64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75" t="s">
        <v>19</v>
      </c>
      <c r="B15" s="76"/>
      <c r="C15" s="76"/>
      <c r="D15" s="76"/>
      <c r="E15" s="76"/>
      <c r="F15" s="77"/>
      <c r="G15" s="14">
        <f>SUM(G10:G14)</f>
        <v>140000</v>
      </c>
      <c r="H15" s="18"/>
      <c r="I15" s="8"/>
      <c r="J15" s="8"/>
    </row>
    <row r="16" spans="1:10" ht="16.5" customHeight="1" x14ac:dyDescent="0.25">
      <c r="A16" s="78" t="s">
        <v>20</v>
      </c>
      <c r="B16" s="79"/>
      <c r="C16" s="79"/>
      <c r="D16" s="79"/>
      <c r="E16" s="79"/>
      <c r="F16" s="80"/>
      <c r="G16" s="2">
        <f>G15*0.12</f>
        <v>16800</v>
      </c>
      <c r="H16" s="19"/>
      <c r="I16" s="8"/>
      <c r="J16" s="8"/>
    </row>
    <row r="17" spans="1:10" ht="16.5" customHeight="1" x14ac:dyDescent="0.25">
      <c r="A17" s="81" t="s">
        <v>39</v>
      </c>
      <c r="B17" s="81"/>
      <c r="C17" s="81"/>
      <c r="D17" s="81"/>
      <c r="E17" s="81"/>
      <c r="F17" s="81"/>
      <c r="G17" s="14">
        <f>G15-G16</f>
        <v>123200</v>
      </c>
      <c r="H17" s="19"/>
      <c r="I17" s="8"/>
      <c r="J17" s="8"/>
    </row>
    <row r="18" spans="1:10" ht="16.5" customHeight="1" x14ac:dyDescent="0.25">
      <c r="A18" s="68" t="s">
        <v>21</v>
      </c>
      <c r="B18" s="69"/>
      <c r="C18" s="69"/>
      <c r="D18" s="69"/>
      <c r="E18" s="69"/>
      <c r="F18" s="70"/>
      <c r="G18" s="14">
        <f>(G15*0.05)</f>
        <v>7000</v>
      </c>
      <c r="H18" s="19"/>
      <c r="I18" s="8"/>
      <c r="J18" s="8"/>
    </row>
    <row r="19" spans="1:10" ht="16.5" customHeight="1" x14ac:dyDescent="0.25">
      <c r="A19" s="86" t="s">
        <v>54</v>
      </c>
      <c r="B19" s="87"/>
      <c r="C19" s="87"/>
      <c r="D19" s="87"/>
      <c r="E19" s="87"/>
      <c r="F19" s="88"/>
      <c r="G19" s="14">
        <v>-3500</v>
      </c>
      <c r="H19" s="19"/>
      <c r="I19" s="8"/>
      <c r="J19" s="8"/>
    </row>
    <row r="20" spans="1:10" ht="15.75" x14ac:dyDescent="0.25">
      <c r="A20" s="68" t="s">
        <v>21</v>
      </c>
      <c r="B20" s="69"/>
      <c r="C20" s="69"/>
      <c r="D20" s="69"/>
      <c r="E20" s="69"/>
      <c r="F20" s="70"/>
      <c r="G20" s="14">
        <f>SUM(G18:G19)</f>
        <v>3500</v>
      </c>
    </row>
    <row r="22" spans="1:10" ht="15.75" x14ac:dyDescent="0.25">
      <c r="A22" s="9">
        <v>1</v>
      </c>
      <c r="B22" s="3" t="s">
        <v>30</v>
      </c>
      <c r="C22" s="2" t="s">
        <v>27</v>
      </c>
      <c r="D22" s="2">
        <v>37103</v>
      </c>
      <c r="E22" s="2" t="s">
        <v>31</v>
      </c>
      <c r="F22" s="2">
        <v>182799</v>
      </c>
      <c r="G22" s="2"/>
      <c r="H22" s="6" t="s">
        <v>18</v>
      </c>
      <c r="I22" s="12">
        <v>40057568</v>
      </c>
      <c r="J22" s="12"/>
    </row>
    <row r="23" spans="1:10" x14ac:dyDescent="0.25">
      <c r="A23" s="71" t="s">
        <v>55</v>
      </c>
      <c r="B23" s="71"/>
      <c r="C23" s="71"/>
      <c r="D23" s="71"/>
      <c r="E23" s="71"/>
      <c r="F23" s="71"/>
      <c r="G23" s="71"/>
      <c r="H23" s="71"/>
      <c r="I23" s="71"/>
      <c r="J23" s="71"/>
    </row>
  </sheetData>
  <mergeCells count="10">
    <mergeCell ref="A20:F20"/>
    <mergeCell ref="A23:J23"/>
    <mergeCell ref="A19:F19"/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IMPOT 2017</vt:lpstr>
      <vt:lpstr>JANVIER 18</vt:lpstr>
      <vt:lpstr>FEVRIER 18</vt:lpstr>
      <vt:lpstr>MARS 18</vt:lpstr>
      <vt:lpstr>AVRIL 18</vt:lpstr>
      <vt:lpstr>MAI 18</vt:lpstr>
      <vt:lpstr>JUIN 18 </vt:lpstr>
      <vt:lpstr>CONTROLE BAUX</vt:lpstr>
      <vt:lpstr>JUILLET 18 </vt:lpstr>
      <vt:lpstr>AOUT 18</vt:lpstr>
      <vt:lpstr>SEPTEMBRE 18</vt:lpstr>
      <vt:lpstr>OCTOBRE 18</vt:lpstr>
      <vt:lpstr>NOVEMBRE 18</vt:lpstr>
      <vt:lpstr>DECEMBRE 18</vt:lpstr>
      <vt:lpstr>JANVIER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2020-04-23T12:17:36Z</cp:lastPrinted>
  <dcterms:created xsi:type="dcterms:W3CDTF">2012-07-06T09:59:04Z</dcterms:created>
  <dcterms:modified xsi:type="dcterms:W3CDTF">2020-07-24T15:20:02Z</dcterms:modified>
</cp:coreProperties>
</file>