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0\PROPRIETAIRES\TOURE MOUSSA\FICHES D'ENCAISSEMENT\BONIKRO EN BAS\"/>
    </mc:Choice>
  </mc:AlternateContent>
  <bookViews>
    <workbookView xWindow="240" yWindow="45" windowWidth="19440" windowHeight="7995" firstSheet="9" activeTab="15"/>
  </bookViews>
  <sheets>
    <sheet name="DECEMBRE 2019 " sheetId="59" r:id="rId1"/>
    <sheet name="JANVIER 2020" sheetId="60" r:id="rId2"/>
    <sheet name="FEVRIER 2020" sheetId="61" r:id="rId3"/>
    <sheet name="MARS 2020" sheetId="62" r:id="rId4"/>
    <sheet name="AVRIL 2020" sheetId="63" r:id="rId5"/>
    <sheet name="MAI 2020" sheetId="64" r:id="rId6"/>
    <sheet name="JUIN 2020" sheetId="65" r:id="rId7"/>
    <sheet name="JUIN 2020 (2)" sheetId="69" r:id="rId8"/>
    <sheet name="JUILLET 2020" sheetId="66" r:id="rId9"/>
    <sheet name="JUILLET 2020 (2)" sheetId="70" r:id="rId10"/>
    <sheet name="AOUT 2020" sheetId="67" r:id="rId11"/>
    <sheet name="AOUT 2020 (2)" sheetId="71" r:id="rId12"/>
    <sheet name="SEPTEMBRE 2020" sheetId="68" r:id="rId13"/>
    <sheet name="OCTOBRE 2020" sheetId="72" r:id="rId14"/>
    <sheet name="NOVEMBRE 2020" sheetId="74" r:id="rId15"/>
    <sheet name="DECEMBRE 2020" sheetId="75" r:id="rId16"/>
    <sheet name="JANVIER 2021" sheetId="76" r:id="rId17"/>
  </sheets>
  <calcPr calcId="152511"/>
</workbook>
</file>

<file path=xl/calcChain.xml><?xml version="1.0" encoding="utf-8"?>
<calcChain xmlns="http://schemas.openxmlformats.org/spreadsheetml/2006/main">
  <c r="I20" i="76" l="1"/>
  <c r="H20" i="76"/>
  <c r="G20" i="76"/>
  <c r="F20" i="76"/>
  <c r="E20" i="76"/>
  <c r="J19" i="76"/>
  <c r="J18" i="76"/>
  <c r="J17" i="76"/>
  <c r="J16" i="76"/>
  <c r="J15" i="76"/>
  <c r="J14" i="76"/>
  <c r="J13" i="76"/>
  <c r="J20" i="76" s="1"/>
  <c r="H20" i="75"/>
  <c r="I20" i="75"/>
  <c r="J14" i="75"/>
  <c r="J15" i="75"/>
  <c r="J16" i="75"/>
  <c r="J17" i="75"/>
  <c r="J18" i="75"/>
  <c r="J19" i="75"/>
  <c r="J13" i="75"/>
  <c r="J21" i="76" l="1"/>
  <c r="J22" i="76" s="1"/>
  <c r="J20" i="75"/>
  <c r="J21" i="75"/>
  <c r="J22" i="75" s="1"/>
  <c r="G20" i="75"/>
  <c r="F20" i="75"/>
  <c r="E20" i="75"/>
  <c r="H20" i="74"/>
  <c r="I20" i="74"/>
  <c r="J14" i="74" l="1"/>
  <c r="J15" i="74"/>
  <c r="J16" i="74"/>
  <c r="J17" i="74"/>
  <c r="J18" i="74"/>
  <c r="J19" i="74"/>
  <c r="J13" i="74"/>
  <c r="J20" i="74" s="1"/>
  <c r="J21" i="74" l="1"/>
  <c r="J22" i="74" s="1"/>
  <c r="G20" i="74"/>
  <c r="F20" i="74"/>
  <c r="E20" i="74"/>
  <c r="H20" i="72" l="1"/>
  <c r="I20" i="72"/>
  <c r="J14" i="72"/>
  <c r="J15" i="72"/>
  <c r="J16" i="72"/>
  <c r="J18" i="72"/>
  <c r="J19" i="72"/>
  <c r="J13" i="72"/>
  <c r="J20" i="72" l="1"/>
  <c r="J21" i="72" s="1"/>
  <c r="G20" i="72"/>
  <c r="F20" i="72"/>
  <c r="E20" i="72"/>
  <c r="J24" i="68"/>
  <c r="J22" i="68"/>
  <c r="J21" i="68"/>
  <c r="H20" i="68"/>
  <c r="I20" i="68"/>
  <c r="J14" i="68"/>
  <c r="J15" i="68"/>
  <c r="J16" i="68"/>
  <c r="J17" i="68"/>
  <c r="J18" i="68"/>
  <c r="J19" i="68"/>
  <c r="J13" i="68"/>
  <c r="J22" i="72" l="1"/>
  <c r="J20" i="68"/>
  <c r="I20" i="71"/>
  <c r="H20" i="71"/>
  <c r="G20" i="71"/>
  <c r="F20" i="71"/>
  <c r="E20" i="71"/>
  <c r="J19" i="71"/>
  <c r="J18" i="71"/>
  <c r="J17" i="71"/>
  <c r="J16" i="71"/>
  <c r="J15" i="71"/>
  <c r="J14" i="71"/>
  <c r="J13" i="71"/>
  <c r="J20" i="71" s="1"/>
  <c r="I20" i="70"/>
  <c r="H20" i="70"/>
  <c r="G20" i="70"/>
  <c r="F20" i="70"/>
  <c r="E20" i="70"/>
  <c r="J19" i="70"/>
  <c r="J18" i="70"/>
  <c r="J17" i="70"/>
  <c r="J16" i="70"/>
  <c r="J15" i="70"/>
  <c r="J14" i="70"/>
  <c r="J13" i="70"/>
  <c r="J20" i="70" s="1"/>
  <c r="J21" i="71" l="1"/>
  <c r="J22" i="71"/>
  <c r="J21" i="70"/>
  <c r="J22" i="70" s="1"/>
  <c r="J24" i="69"/>
  <c r="I20" i="69"/>
  <c r="H20" i="69"/>
  <c r="G20" i="69"/>
  <c r="F20" i="69"/>
  <c r="E20" i="69"/>
  <c r="J19" i="69"/>
  <c r="J18" i="69"/>
  <c r="J17" i="69"/>
  <c r="J16" i="69"/>
  <c r="J15" i="69"/>
  <c r="J14" i="69"/>
  <c r="J13" i="69"/>
  <c r="J20" i="69" l="1"/>
  <c r="J21" i="69" s="1"/>
  <c r="J23" i="69" s="1"/>
  <c r="G20" i="68"/>
  <c r="F20" i="68"/>
  <c r="E20" i="68"/>
  <c r="J22" i="67"/>
  <c r="J21" i="67"/>
  <c r="H20" i="67"/>
  <c r="I20" i="67"/>
  <c r="J14" i="67"/>
  <c r="J15" i="67"/>
  <c r="J16" i="67"/>
  <c r="J17" i="67"/>
  <c r="J18" i="67"/>
  <c r="J19" i="67"/>
  <c r="J20" i="67" l="1"/>
  <c r="J13" i="67"/>
  <c r="G20" i="67" l="1"/>
  <c r="F20" i="67" l="1"/>
  <c r="E20" i="67"/>
  <c r="H20" i="66"/>
  <c r="I20" i="66"/>
  <c r="J14" i="66"/>
  <c r="J15" i="66"/>
  <c r="J16" i="66"/>
  <c r="J17" i="66"/>
  <c r="J18" i="66"/>
  <c r="J19" i="66"/>
  <c r="J13" i="66"/>
  <c r="J20" i="66" l="1"/>
  <c r="G20" i="66"/>
  <c r="F20" i="66"/>
  <c r="E20" i="66"/>
  <c r="J21" i="66" l="1"/>
  <c r="J22" i="66" s="1"/>
  <c r="J22" i="65"/>
  <c r="H20" i="65"/>
  <c r="I20" i="65"/>
  <c r="J14" i="65"/>
  <c r="J15" i="65"/>
  <c r="J16" i="65"/>
  <c r="J17" i="65"/>
  <c r="J18" i="65"/>
  <c r="J19" i="65"/>
  <c r="J13" i="65"/>
  <c r="J20" i="65" l="1"/>
  <c r="J21" i="65" s="1"/>
  <c r="G20" i="65"/>
  <c r="F20" i="65"/>
  <c r="E20" i="65"/>
  <c r="J14" i="64"/>
  <c r="J15" i="64"/>
  <c r="J16" i="64"/>
  <c r="J17" i="64"/>
  <c r="J18" i="64"/>
  <c r="J19" i="64"/>
  <c r="J13" i="64"/>
  <c r="F20" i="64" l="1"/>
  <c r="G20" i="64"/>
  <c r="H20" i="64"/>
  <c r="I20" i="64"/>
  <c r="J20" i="64"/>
  <c r="J21" i="64" s="1"/>
  <c r="J25" i="64" s="1"/>
  <c r="E20" i="64" l="1"/>
  <c r="J23" i="63"/>
  <c r="F20" i="63"/>
  <c r="G20" i="63"/>
  <c r="H20" i="63"/>
  <c r="I20" i="63"/>
  <c r="J20" i="63"/>
  <c r="E20" i="63"/>
  <c r="J14" i="63" l="1"/>
  <c r="J15" i="63"/>
  <c r="J16" i="63"/>
  <c r="J17" i="63"/>
  <c r="J18" i="63"/>
  <c r="J19" i="63"/>
  <c r="J13" i="63"/>
  <c r="J21" i="63" l="1"/>
  <c r="J22" i="62" l="1"/>
  <c r="J21" i="62"/>
  <c r="H20" i="62"/>
  <c r="I20" i="62"/>
  <c r="J14" i="62"/>
  <c r="J15" i="62"/>
  <c r="J16" i="62"/>
  <c r="J17" i="62"/>
  <c r="J18" i="62"/>
  <c r="J19" i="62"/>
  <c r="J13" i="62"/>
  <c r="J20" i="62" l="1"/>
  <c r="G20" i="62"/>
  <c r="F20" i="62"/>
  <c r="E20" i="62"/>
  <c r="H20" i="61"/>
  <c r="I20" i="61"/>
  <c r="J14" i="61"/>
  <c r="J15" i="61"/>
  <c r="J16" i="61"/>
  <c r="J17" i="61"/>
  <c r="J18" i="61"/>
  <c r="J19" i="61"/>
  <c r="J13" i="61"/>
  <c r="J20" i="61" l="1"/>
  <c r="J21" i="61"/>
  <c r="G20" i="61"/>
  <c r="F20" i="61"/>
  <c r="E20" i="61"/>
  <c r="H20" i="60"/>
  <c r="I20" i="60"/>
  <c r="J14" i="60"/>
  <c r="J15" i="60"/>
  <c r="J16" i="60"/>
  <c r="J17" i="60"/>
  <c r="J18" i="60"/>
  <c r="J19" i="60"/>
  <c r="J22" i="61" l="1"/>
  <c r="J20" i="60"/>
  <c r="J21" i="60"/>
  <c r="J22" i="60" s="1"/>
  <c r="J13" i="59"/>
  <c r="J16" i="59"/>
  <c r="G20" i="60" l="1"/>
  <c r="F20" i="60"/>
  <c r="E20" i="60"/>
  <c r="H19" i="59"/>
  <c r="I19" i="59"/>
  <c r="J14" i="59"/>
  <c r="J15" i="59"/>
  <c r="J17" i="59"/>
  <c r="J19" i="59"/>
  <c r="J20" i="59" s="1"/>
  <c r="J21" i="59" s="1"/>
  <c r="G19" i="59" l="1"/>
  <c r="F19" i="59"/>
  <c r="E19" i="59"/>
</calcChain>
</file>

<file path=xl/sharedStrings.xml><?xml version="1.0" encoding="utf-8"?>
<sst xmlns="http://schemas.openxmlformats.org/spreadsheetml/2006/main" count="1062" uniqueCount="178">
  <si>
    <t>N°</t>
  </si>
  <si>
    <t>NOM &amp; PRENOMS</t>
  </si>
  <si>
    <t>LOYERS</t>
  </si>
  <si>
    <t>LOYERS NP</t>
  </si>
  <si>
    <t>MONTANTS PAYES</t>
  </si>
  <si>
    <t>ARRIERES</t>
  </si>
  <si>
    <t>SIGNATURES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</si>
  <si>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</si>
  <si>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</si>
  <si>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</si>
  <si>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</si>
  <si>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</si>
  <si>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</si>
  <si>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</si>
  <si>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</si>
  <si>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N° CC: 0513520V</t>
  </si>
  <si>
    <t>YOPOUGON NIANGON ADJAME BONIKRO</t>
  </si>
  <si>
    <t xml:space="preserve">   LOT N° …………….. - ILOT ………….</t>
  </si>
  <si>
    <t>01 BP 4859 ABIDJAN 01</t>
  </si>
  <si>
    <t>07 67 16 27</t>
  </si>
  <si>
    <t>01 05 01 76</t>
  </si>
  <si>
    <t>EN BAS</t>
  </si>
  <si>
    <t>B2</t>
  </si>
  <si>
    <t>B3</t>
  </si>
  <si>
    <t>B6</t>
  </si>
  <si>
    <t>B8</t>
  </si>
  <si>
    <t>COMMISSION CCGIM</t>
  </si>
  <si>
    <t>PENALITES</t>
  </si>
  <si>
    <t>ESPECES</t>
  </si>
  <si>
    <t>CCGIM</t>
  </si>
  <si>
    <t>TION MEAGUI YANNICK</t>
  </si>
  <si>
    <t>64599300-44055385</t>
  </si>
  <si>
    <t>CENTRE D'IMPOSITION: YOP I</t>
  </si>
  <si>
    <t>SYLLA DAOUDA</t>
  </si>
  <si>
    <t>COULIBALY MAMADOU</t>
  </si>
  <si>
    <t>TOKPO KOUADIO JUVENAL</t>
  </si>
  <si>
    <t>49394517</t>
  </si>
  <si>
    <t>MTN</t>
  </si>
  <si>
    <t>ORANGE MONEY</t>
  </si>
  <si>
    <t>B5</t>
  </si>
  <si>
    <t>46678320-49689414</t>
  </si>
  <si>
    <t>B4</t>
  </si>
  <si>
    <t>YAPI ADOU ERIC ANICET</t>
  </si>
  <si>
    <t>KOUADIO KOSSIA  ASSETOU</t>
  </si>
  <si>
    <t>03590937-07506859</t>
  </si>
  <si>
    <t>CAUTION 2 MOIS RESTITUEE A DAME OUATARA FANDA - 2 MOIS AVANCE PAYEE LE 12/08/19 PAR BOUKARY</t>
  </si>
  <si>
    <t>TRAVAUX EFFECTUES + TRANSPORT (10 000 F) DEDUIT DES 2 MOIS D'AVANCE (40 000 F)</t>
  </si>
  <si>
    <t>FICHE D'ENCAISSEMENT : MOIS DE DECEMBRE 2019</t>
  </si>
  <si>
    <t>12/12/19</t>
  </si>
  <si>
    <t>05/12/19</t>
  </si>
  <si>
    <t>TOTAL A VERSER LE           /12/2019</t>
  </si>
  <si>
    <t>Cel.77830182</t>
  </si>
  <si>
    <t>77109185-41138771</t>
  </si>
  <si>
    <t>13/12/19</t>
  </si>
  <si>
    <r>
      <rPr>
        <sz val="11"/>
        <color theme="1"/>
        <rFont val="Calibri"/>
        <family val="2"/>
        <scheme val="minor"/>
      </rPr>
      <t xml:space="preserve">TANO N'DA </t>
    </r>
    <r>
      <rPr>
        <sz val="9"/>
        <color theme="1"/>
        <rFont val="Calibri"/>
        <family val="2"/>
        <scheme val="minor"/>
      </rPr>
      <t>(KOUADIO K. ASSETOU)</t>
    </r>
  </si>
  <si>
    <t>FICHE D'ENCAISSEMENT : MOIS DE JANVIER 2020</t>
  </si>
  <si>
    <t>B1</t>
  </si>
  <si>
    <t>VACANT</t>
  </si>
  <si>
    <t>TRAVAUX 80 000 F CFA REMIS A BOUKARY LE 06/01/2020 PAR ORANGE MONEY 07 76 61 65</t>
  </si>
  <si>
    <t>MACON 35 000 F + MENUISIER 40 000 F + FRAIS 5 000</t>
  </si>
  <si>
    <t>13/01/20</t>
  </si>
  <si>
    <t xml:space="preserve">ORANGE MONEY </t>
  </si>
  <si>
    <t>23/12/19</t>
  </si>
  <si>
    <t>77830182</t>
  </si>
  <si>
    <t>77109185</t>
  </si>
  <si>
    <r>
      <t xml:space="preserve">PTIT FRER DE </t>
    </r>
    <r>
      <rPr>
        <sz val="7"/>
        <color theme="1"/>
        <rFont val="Calibri"/>
        <family val="2"/>
        <scheme val="minor"/>
      </rPr>
      <t>KOUADIO KOSSIA  A,</t>
    </r>
  </si>
  <si>
    <t>Grde sœur de l'occupant 77109185</t>
  </si>
  <si>
    <t>10/01/20</t>
  </si>
  <si>
    <t>14/01/20</t>
  </si>
  <si>
    <t>TOTAL A VERSER LE   14/01/2020</t>
  </si>
  <si>
    <t>FICHE D'ENCAISSEMENT : MOIS DE FEVRIER 2020</t>
  </si>
  <si>
    <t>TOTAL A VERSER LE  …….../02/2020</t>
  </si>
  <si>
    <t>12/02/20</t>
  </si>
  <si>
    <t>13/02/20</t>
  </si>
  <si>
    <t>11/02/20</t>
  </si>
  <si>
    <t>MOMO MTN</t>
  </si>
  <si>
    <t>FICHE D'ENCAISSEMENT : MOIS DE MARS 2020</t>
  </si>
  <si>
    <t>TOTAL A VERSER LE  …….../03/2020</t>
  </si>
  <si>
    <t>11/03/20</t>
  </si>
  <si>
    <t>12/03/20</t>
  </si>
  <si>
    <t>19/02/20 ESP</t>
  </si>
  <si>
    <t>16/02/20 MTN</t>
  </si>
  <si>
    <t>13/03/20</t>
  </si>
  <si>
    <t>FICHE D'ENCAISSEMENT : MOIS D'AVRIL 2020</t>
  </si>
  <si>
    <t>LIBERE FIN MARS 2020</t>
  </si>
  <si>
    <t>TRAORE AMINATA</t>
  </si>
  <si>
    <t>45339876-79285608</t>
  </si>
  <si>
    <t>11/04/20</t>
  </si>
  <si>
    <t>A PAYE 2 MOIS DE CAUTION ET LE MOIS D'AVRIL 2020 + COMMISSION CCGIM LE 11 AVRIL 2020,</t>
  </si>
  <si>
    <t>SOIT UN MONTANT DE 100 000 F CFA</t>
  </si>
  <si>
    <t>NOUVEAU LOCATAIRE</t>
  </si>
  <si>
    <t>BOUKARY</t>
  </si>
  <si>
    <t>03/04/20</t>
  </si>
  <si>
    <t>TOTAL A VERSER LE  13/04/2020</t>
  </si>
  <si>
    <t>13/04/20</t>
  </si>
  <si>
    <t>TRAVAUX DE MISE EN ETAT  41 000 F VERSE LE 11 ET 12/04/2020</t>
  </si>
  <si>
    <t>ENCAISSE PAR BOUKARY</t>
  </si>
  <si>
    <t>FICHE D'ENCAISSEMENT : MOIS DE MAI 2020</t>
  </si>
  <si>
    <t>N'GUSSAN JACQUES</t>
  </si>
  <si>
    <t>03183775</t>
  </si>
  <si>
    <t>05/03/20</t>
  </si>
  <si>
    <t>A PAYE 75 000 F A BOUKARY LE 5 MARS 2020 - TRAVAUX DE REMISE EN ETAT 62 000 F</t>
  </si>
  <si>
    <t xml:space="preserve"> CAUTION (30 000) + AVANCES (30 000 ) + COMMISION CCGIM (15 000) SOIT UN MONTANT DE 75 000 F CFA</t>
  </si>
  <si>
    <t xml:space="preserve"> CAUTION (30 000) + AVANCES (30 000 ) + COMMISION CCGIM (15 000) SOIT UN MONTANT DE 75 000 F CFA- RESTE REMIS LE 14/04/2020 (13 000)</t>
  </si>
  <si>
    <t>CAUTION 2 MOIS B1</t>
  </si>
  <si>
    <t>COPMMISSION CCGIM</t>
  </si>
  <si>
    <t>TRAVAUX DE MISE EN ETAT B1</t>
  </si>
  <si>
    <t>23/04/20 MTN</t>
  </si>
  <si>
    <t>06/05/20</t>
  </si>
  <si>
    <t>07/05/20</t>
  </si>
  <si>
    <t>AV 04+05/20</t>
  </si>
  <si>
    <t>TOTAL A VERSER LE  12/05/2020</t>
  </si>
  <si>
    <t>12/04/20</t>
  </si>
  <si>
    <t>FICHE D'ENCAISSEMENT : MOIS DE JUIN 2020</t>
  </si>
  <si>
    <t>N'GUESSAN JACQUES</t>
  </si>
  <si>
    <t>12/06/20</t>
  </si>
  <si>
    <t>04/06/20</t>
  </si>
  <si>
    <t>10/06/20</t>
  </si>
  <si>
    <r>
      <t xml:space="preserve">PTIT FRERE DE </t>
    </r>
    <r>
      <rPr>
        <sz val="7"/>
        <color theme="1"/>
        <rFont val="Calibri"/>
        <family val="2"/>
        <scheme val="minor"/>
      </rPr>
      <t>KOUADIO KOSSIA  A,</t>
    </r>
  </si>
  <si>
    <t>13/06/20</t>
  </si>
  <si>
    <t>FICHE D'ENCAISSEMENT : MOIS DE JUILLET 2020</t>
  </si>
  <si>
    <t>TOTAL A VERSER LE 13/06/2020</t>
  </si>
  <si>
    <t>11/07/20</t>
  </si>
  <si>
    <t>15/06/20 MTN</t>
  </si>
  <si>
    <t>07/07/20</t>
  </si>
  <si>
    <t>04/07/20</t>
  </si>
  <si>
    <t>10/07/20</t>
  </si>
  <si>
    <t>12/07/20</t>
  </si>
  <si>
    <t>FICHE D'ENCAISSEMENT : MOIS DE AOUT 2020</t>
  </si>
  <si>
    <t>TOTAL A VERSER LE …….../08/2020</t>
  </si>
  <si>
    <t>TOTAL A VERSER LE 12/07/2020</t>
  </si>
  <si>
    <t>06/08/20</t>
  </si>
  <si>
    <t>10/08/20</t>
  </si>
  <si>
    <t>ORANGE</t>
  </si>
  <si>
    <t>21/07/20 OM</t>
  </si>
  <si>
    <t>05/08/20</t>
  </si>
  <si>
    <t>12/08/20</t>
  </si>
  <si>
    <t>FICHE D'ENCAISSEMENT : MOIS DE SEPTEMBRE 2020</t>
  </si>
  <si>
    <t>FICHE D'ENCAISSEMENT : MOIS DE JUIN 2020 CORRIGE</t>
  </si>
  <si>
    <t>TOTAL REGULARISE LE 14/08/2020</t>
  </si>
  <si>
    <t>RELIQUAT JUIN 2020</t>
  </si>
  <si>
    <t>14/08/20</t>
  </si>
  <si>
    <t>FICHE D'ENCAISSEMENT : MOIS DE JUILLET 2020 CORRIGE</t>
  </si>
  <si>
    <t>FICHE D'ENCAISSEMENT : MOIS DE AOUT 2020 CORRIGE</t>
  </si>
  <si>
    <t>14/08/20 ESP</t>
  </si>
  <si>
    <t>RELIQUAT JUIN 2020 TOKPO KOUADIO JUVENAL</t>
  </si>
  <si>
    <t>TOTAL A VERSER…...../09/2020</t>
  </si>
  <si>
    <t>TOTAL A VERSER 09/20</t>
  </si>
  <si>
    <t>11/09/20</t>
  </si>
  <si>
    <t>24/08/20</t>
  </si>
  <si>
    <t>05/09/20</t>
  </si>
  <si>
    <t>12/09/20</t>
  </si>
  <si>
    <t>FICHE D'ENCAISSEMENT : MOIS D'OCTOBRE 2020</t>
  </si>
  <si>
    <t>TOTAL A VERSER…...../10/2020</t>
  </si>
  <si>
    <t>REGULARISATION FAITE LE 02/10/2020</t>
  </si>
  <si>
    <t>12/10/20</t>
  </si>
  <si>
    <t>11/10/20</t>
  </si>
  <si>
    <t>01/10/20</t>
  </si>
  <si>
    <t>09/10/20</t>
  </si>
  <si>
    <t>13/10/20</t>
  </si>
  <si>
    <t>ESP + 02/10 REGULAR….</t>
  </si>
  <si>
    <t>FICHE D'ENCAISSEMENT : MOIS DE NOVEMBRE 2020</t>
  </si>
  <si>
    <t>14/09/20</t>
  </si>
  <si>
    <t>CAUTION 2 MOIS</t>
  </si>
  <si>
    <t>A LIBERE LE STUDIO LE 14/09/2020 SOLDE DES ARRIERES 225 000 F + PEINTURE 50 000 F</t>
  </si>
  <si>
    <t>TOTAL A VERSER…...../11/2020</t>
  </si>
  <si>
    <t>03590937-07879727</t>
  </si>
  <si>
    <t>17/10 ESP</t>
  </si>
  <si>
    <t>06/11/20</t>
  </si>
  <si>
    <t>11/11/20</t>
  </si>
  <si>
    <t>13/11/20</t>
  </si>
  <si>
    <t>FICHE D'ENCAISSEMENT : MOIS DE DECEMBRE 2020</t>
  </si>
  <si>
    <t>12/12/20</t>
  </si>
  <si>
    <t>18/12/20</t>
  </si>
  <si>
    <t>09/12/20</t>
  </si>
  <si>
    <t>13/12/20</t>
  </si>
  <si>
    <t>TOTAL A VERSER 13/12/2020</t>
  </si>
  <si>
    <t>FICHE D'ENCAISSEMENT : MOIS DE JANVIER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</si>
</sst>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Border="1"/>
    <xf numFmtId="164" fontId="0" fillId="0" borderId="1" xfId="0" applyNumberFormat="1" applyFont="1" applyBorder="1" applyAlignment="1">
      <alignment horizontal="center" vertical="center"/>
    </xf>
    <xf numFmtId="0" fontId="5" fillId="0" borderId="0" xfId="0" applyFont="1" applyAlignment="1"/>
    <xf numFmtId="49" fontId="10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164" fontId="3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0" fillId="0" borderId="0" xfId="0" applyNumberFormat="1" applyBorder="1"/>
    <xf numFmtId="164" fontId="9" fillId="0" borderId="0" xfId="0" applyNumberFormat="1" applyFont="1" applyBorder="1"/>
    <xf numFmtId="164" fontId="1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164" fontId="3" fillId="0" borderId="7" xfId="0" applyNumberFormat="1" applyFont="1" applyBorder="1" applyAlignment="1">
      <alignment horizontal="left" vertical="center"/>
    </xf>
    <xf numFmtId="164" fontId="3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164" fontId="3" fillId="0" borderId="4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13" fillId="0" borderId="0" xfId="0" applyFont="1" applyAlignment="1">
      <alignment horizontal="center" vertical="top"/>
    </xf>
    <xf numFmtId="164" fontId="3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right"/>
    </xf>
    <xf numFmtId="164" fontId="3" fillId="0" borderId="4" xfId="0" applyNumberFormat="1" applyFont="1" applyBorder="1" applyAlignment="1">
      <alignment horizontal="left" vertical="center"/>
    </xf>
    <xf numFmtId="164" fontId="3" fillId="0" borderId="5" xfId="0" applyNumberFormat="1" applyFont="1" applyBorder="1" applyAlignment="1">
      <alignment horizontal="left" vertical="center"/>
    </xf>
    <xf numFmtId="164" fontId="3" fillId="0" borderId="6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Layout" workbookViewId="0">
      <selection activeCell="B17" sqref="B17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4" t="s">
        <v>12</v>
      </c>
    </row>
    <row r="2" spans="1:12" ht="15.75" x14ac:dyDescent="0.25">
      <c r="A2" s="4" t="s">
        <v>13</v>
      </c>
      <c r="J2" s="21"/>
      <c r="K2" s="14"/>
      <c r="L2" s="14"/>
    </row>
    <row r="3" spans="1:12" x14ac:dyDescent="0.25">
      <c r="A3" s="4" t="s">
        <v>14</v>
      </c>
      <c r="J3" s="14"/>
      <c r="K3" s="14"/>
      <c r="L3" s="23"/>
    </row>
    <row r="4" spans="1:12" ht="18.75" x14ac:dyDescent="0.25">
      <c r="A4" s="91" t="s">
        <v>47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32"/>
    </row>
    <row r="5" spans="1:12" ht="18.75" x14ac:dyDescent="0.3">
      <c r="E5" s="5"/>
      <c r="I5" s="5"/>
      <c r="J5" s="5" t="s">
        <v>15</v>
      </c>
      <c r="L5" s="21"/>
    </row>
    <row r="6" spans="1:12" ht="18.75" x14ac:dyDescent="0.3">
      <c r="D6" s="16" t="s">
        <v>16</v>
      </c>
      <c r="E6" s="16"/>
      <c r="F6" s="16"/>
      <c r="G6" s="33"/>
      <c r="H6" s="5" t="s">
        <v>17</v>
      </c>
      <c r="I6" s="5"/>
      <c r="L6" s="14"/>
    </row>
    <row r="7" spans="1:12" ht="18.75" x14ac:dyDescent="0.3">
      <c r="B7" s="20"/>
      <c r="D7" s="33" t="s">
        <v>18</v>
      </c>
      <c r="E7" s="33"/>
      <c r="F7" s="92" t="s">
        <v>19</v>
      </c>
      <c r="G7" s="92"/>
      <c r="H7" s="92"/>
      <c r="I7" s="92" t="s">
        <v>20</v>
      </c>
      <c r="J7" s="92"/>
      <c r="K7" s="5"/>
      <c r="L7" s="24"/>
    </row>
    <row r="8" spans="1:12" ht="18.75" customHeight="1" x14ac:dyDescent="0.3">
      <c r="A8" s="92" t="s">
        <v>32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</row>
    <row r="9" spans="1:12" ht="9" customHeight="1" x14ac:dyDescent="0.3">
      <c r="A9" s="4"/>
      <c r="D9" s="33"/>
      <c r="E9" s="33"/>
      <c r="F9" s="33"/>
      <c r="G9" s="33"/>
      <c r="H9" s="33"/>
      <c r="I9" s="33"/>
      <c r="J9" s="33"/>
      <c r="K9" s="5"/>
      <c r="L9" s="5"/>
    </row>
    <row r="10" spans="1:12" ht="17.25" customHeight="1" x14ac:dyDescent="0.35">
      <c r="E10" s="93" t="s">
        <v>21</v>
      </c>
      <c r="F10" s="93"/>
      <c r="G10" s="34"/>
      <c r="H10" s="20"/>
    </row>
    <row r="11" spans="1:12" ht="7.5" customHeight="1" x14ac:dyDescent="0.35">
      <c r="E11" s="8"/>
      <c r="F11" s="8"/>
      <c r="G11" s="34"/>
    </row>
    <row r="12" spans="1:12" ht="15.75" x14ac:dyDescent="0.25">
      <c r="A12" s="1" t="s">
        <v>0</v>
      </c>
      <c r="B12" s="1" t="s">
        <v>1</v>
      </c>
      <c r="C12" s="11" t="s">
        <v>11</v>
      </c>
      <c r="D12" s="1" t="s">
        <v>10</v>
      </c>
      <c r="E12" s="1" t="s">
        <v>2</v>
      </c>
      <c r="F12" s="1" t="s">
        <v>3</v>
      </c>
      <c r="G12" s="13" t="s">
        <v>27</v>
      </c>
      <c r="H12" s="12" t="s">
        <v>9</v>
      </c>
      <c r="I12" s="1" t="s">
        <v>5</v>
      </c>
      <c r="J12" s="13" t="s">
        <v>4</v>
      </c>
      <c r="K12" s="1" t="s">
        <v>8</v>
      </c>
      <c r="L12" s="11" t="s">
        <v>6</v>
      </c>
    </row>
    <row r="13" spans="1:12" ht="21" customHeight="1" x14ac:dyDescent="0.25">
      <c r="A13" s="2">
        <v>1</v>
      </c>
      <c r="B13" s="6" t="s">
        <v>35</v>
      </c>
      <c r="C13" s="9" t="s">
        <v>22</v>
      </c>
      <c r="D13" s="7" t="s">
        <v>36</v>
      </c>
      <c r="E13" s="3">
        <v>25000</v>
      </c>
      <c r="F13" s="3">
        <v>65000</v>
      </c>
      <c r="G13" s="15">
        <v>15000</v>
      </c>
      <c r="H13" s="3">
        <v>25000</v>
      </c>
      <c r="I13" s="3"/>
      <c r="J13" s="3">
        <f t="shared" ref="J13:J17" si="0">SUM(H13:I13)</f>
        <v>25000</v>
      </c>
      <c r="K13" s="30" t="s">
        <v>48</v>
      </c>
      <c r="L13" s="29" t="s">
        <v>38</v>
      </c>
    </row>
    <row r="14" spans="1:12" ht="21" customHeight="1" x14ac:dyDescent="0.25">
      <c r="A14" s="2">
        <v>2</v>
      </c>
      <c r="B14" s="6" t="s">
        <v>30</v>
      </c>
      <c r="C14" s="9" t="s">
        <v>23</v>
      </c>
      <c r="D14" s="7" t="s">
        <v>31</v>
      </c>
      <c r="E14" s="3">
        <v>25000</v>
      </c>
      <c r="F14" s="3">
        <v>40000</v>
      </c>
      <c r="G14" s="15">
        <v>20000</v>
      </c>
      <c r="H14" s="3">
        <v>25000</v>
      </c>
      <c r="I14" s="3"/>
      <c r="J14" s="3">
        <f t="shared" si="0"/>
        <v>25000</v>
      </c>
      <c r="K14" s="17" t="s">
        <v>48</v>
      </c>
      <c r="L14" s="29" t="s">
        <v>38</v>
      </c>
    </row>
    <row r="15" spans="1:12" ht="21" customHeight="1" x14ac:dyDescent="0.25">
      <c r="A15" s="2">
        <v>3</v>
      </c>
      <c r="B15" s="6" t="s">
        <v>42</v>
      </c>
      <c r="C15" s="9" t="s">
        <v>41</v>
      </c>
      <c r="D15" s="7" t="s">
        <v>44</v>
      </c>
      <c r="E15" s="3">
        <v>25000</v>
      </c>
      <c r="F15" s="3"/>
      <c r="G15" s="15"/>
      <c r="H15" s="3">
        <v>25000</v>
      </c>
      <c r="I15" s="3"/>
      <c r="J15" s="3">
        <f t="shared" si="0"/>
        <v>25000</v>
      </c>
      <c r="K15" s="17" t="s">
        <v>49</v>
      </c>
      <c r="L15" s="2" t="s">
        <v>28</v>
      </c>
    </row>
    <row r="16" spans="1:12" ht="21" customHeight="1" x14ac:dyDescent="0.25">
      <c r="A16" s="2">
        <v>4</v>
      </c>
      <c r="B16" s="6" t="s">
        <v>54</v>
      </c>
      <c r="C16" s="9" t="s">
        <v>39</v>
      </c>
      <c r="D16" s="7" t="s">
        <v>52</v>
      </c>
      <c r="E16" s="3">
        <v>25000</v>
      </c>
      <c r="F16" s="3">
        <v>27500</v>
      </c>
      <c r="G16" s="3">
        <v>2500</v>
      </c>
      <c r="H16" s="3">
        <v>25000</v>
      </c>
      <c r="I16" s="3"/>
      <c r="J16" s="3">
        <f t="shared" si="0"/>
        <v>25000</v>
      </c>
      <c r="K16" s="17" t="s">
        <v>48</v>
      </c>
      <c r="L16" s="29" t="s">
        <v>38</v>
      </c>
    </row>
    <row r="17" spans="1:12" ht="21" customHeight="1" x14ac:dyDescent="0.25">
      <c r="A17" s="2">
        <v>5</v>
      </c>
      <c r="B17" s="6" t="s">
        <v>34</v>
      </c>
      <c r="C17" s="26" t="s">
        <v>24</v>
      </c>
      <c r="D17" s="7" t="s">
        <v>40</v>
      </c>
      <c r="E17" s="28">
        <v>25000</v>
      </c>
      <c r="F17" s="3">
        <v>55000</v>
      </c>
      <c r="G17" s="3">
        <v>5000</v>
      </c>
      <c r="H17" s="28">
        <v>25000</v>
      </c>
      <c r="I17" s="10"/>
      <c r="J17" s="3">
        <f t="shared" si="0"/>
        <v>25000</v>
      </c>
      <c r="K17" s="18" t="s">
        <v>48</v>
      </c>
      <c r="L17" s="2" t="s">
        <v>37</v>
      </c>
    </row>
    <row r="18" spans="1:12" ht="21" customHeight="1" x14ac:dyDescent="0.25">
      <c r="A18" s="2">
        <v>6</v>
      </c>
      <c r="B18" s="27" t="s">
        <v>33</v>
      </c>
      <c r="C18" s="26" t="s">
        <v>25</v>
      </c>
      <c r="D18" s="7">
        <v>56754811</v>
      </c>
      <c r="E18" s="28">
        <v>25000</v>
      </c>
      <c r="F18" s="3">
        <v>117500</v>
      </c>
      <c r="G18" s="15">
        <v>17500</v>
      </c>
      <c r="H18" s="28"/>
      <c r="I18" s="2"/>
      <c r="J18" s="3"/>
      <c r="K18" s="18"/>
      <c r="L18" s="2"/>
    </row>
    <row r="19" spans="1:12" ht="21" customHeight="1" x14ac:dyDescent="0.25">
      <c r="A19" s="90" t="s">
        <v>7</v>
      </c>
      <c r="B19" s="90"/>
      <c r="C19" s="90"/>
      <c r="D19" s="90"/>
      <c r="E19" s="19">
        <f t="shared" ref="E19" si="1">SUM(E13:E18)</f>
        <v>150000</v>
      </c>
      <c r="F19" s="19">
        <f>SUM(F13:F18)</f>
        <v>305000</v>
      </c>
      <c r="G19" s="25">
        <f t="shared" ref="G19:J19" si="2">SUM(G13:G18)</f>
        <v>60000</v>
      </c>
      <c r="H19" s="19">
        <f t="shared" si="2"/>
        <v>125000</v>
      </c>
      <c r="I19" s="19">
        <f t="shared" si="2"/>
        <v>0</v>
      </c>
      <c r="J19" s="19">
        <f t="shared" si="2"/>
        <v>125000</v>
      </c>
      <c r="K19" s="38" t="s">
        <v>53</v>
      </c>
      <c r="L19" s="2"/>
    </row>
    <row r="20" spans="1:12" ht="15.75" x14ac:dyDescent="0.25">
      <c r="A20" s="95" t="s">
        <v>26</v>
      </c>
      <c r="B20" s="95"/>
      <c r="C20" s="95"/>
      <c r="D20" s="95"/>
      <c r="E20" s="95"/>
      <c r="F20" s="95"/>
      <c r="G20" s="95"/>
      <c r="H20" s="95"/>
      <c r="I20" s="95"/>
      <c r="J20" s="3">
        <f>-J19*0.1</f>
        <v>-12500</v>
      </c>
      <c r="K20" s="14"/>
      <c r="L20" s="14"/>
    </row>
    <row r="21" spans="1:12" ht="18.75" customHeight="1" x14ac:dyDescent="0.25">
      <c r="A21" s="95" t="s">
        <v>50</v>
      </c>
      <c r="B21" s="95"/>
      <c r="C21" s="95"/>
      <c r="D21" s="95"/>
      <c r="E21" s="95"/>
      <c r="F21" s="95"/>
      <c r="G21" s="95"/>
      <c r="H21" s="95"/>
      <c r="I21" s="95"/>
      <c r="J21" s="19">
        <f>SUM(J19:J20)</f>
        <v>112500</v>
      </c>
      <c r="K21" s="14"/>
      <c r="L21" s="14"/>
    </row>
    <row r="22" spans="1:12" ht="17.25" customHeight="1" x14ac:dyDescent="0.25">
      <c r="A22" s="96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</row>
    <row r="23" spans="1:12" ht="19.5" customHeight="1" x14ac:dyDescent="0.25">
      <c r="A23" s="2">
        <v>4</v>
      </c>
      <c r="B23" s="6" t="s">
        <v>43</v>
      </c>
      <c r="C23" s="9" t="s">
        <v>39</v>
      </c>
      <c r="D23" s="97" t="s">
        <v>45</v>
      </c>
      <c r="E23" s="98"/>
      <c r="F23" s="98"/>
      <c r="G23" s="98"/>
      <c r="H23" s="98"/>
      <c r="I23" s="98"/>
      <c r="J23" s="98"/>
      <c r="K23" s="98"/>
      <c r="L23" s="99"/>
    </row>
    <row r="24" spans="1:12" ht="17.25" customHeight="1" x14ac:dyDescent="0.25">
      <c r="A24" s="94" t="s">
        <v>46</v>
      </c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</row>
    <row r="25" spans="1:12" x14ac:dyDescent="0.25">
      <c r="A25" s="94" t="s">
        <v>51</v>
      </c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</row>
    <row r="26" spans="1:12" ht="15.75" x14ac:dyDescent="0.25">
      <c r="E26" s="21"/>
      <c r="F26" s="20"/>
    </row>
    <row r="27" spans="1:12" ht="15.75" x14ac:dyDescent="0.25">
      <c r="E27" s="21"/>
    </row>
    <row r="28" spans="1:12" ht="15.75" x14ac:dyDescent="0.25">
      <c r="E28" s="21"/>
    </row>
    <row r="29" spans="1:12" ht="15.75" x14ac:dyDescent="0.25">
      <c r="E29" s="21"/>
    </row>
    <row r="30" spans="1:12" ht="15.75" x14ac:dyDescent="0.25">
      <c r="E30" s="21"/>
    </row>
    <row r="31" spans="1:12" ht="15.75" x14ac:dyDescent="0.25">
      <c r="E31" s="21"/>
    </row>
    <row r="32" spans="1:12" ht="15.75" x14ac:dyDescent="0.25">
      <c r="E32" s="21"/>
    </row>
    <row r="33" spans="5:5" ht="15.75" x14ac:dyDescent="0.25">
      <c r="E33" s="21"/>
    </row>
    <row r="34" spans="5:5" ht="15.75" x14ac:dyDescent="0.25">
      <c r="E34" s="22"/>
    </row>
  </sheetData>
  <mergeCells count="12">
    <mergeCell ref="A24:L24"/>
    <mergeCell ref="A25:L25"/>
    <mergeCell ref="A20:I20"/>
    <mergeCell ref="A21:I21"/>
    <mergeCell ref="A22:L22"/>
    <mergeCell ref="D23:L23"/>
    <mergeCell ref="A19:D19"/>
    <mergeCell ref="A4:K4"/>
    <mergeCell ref="F7:H7"/>
    <mergeCell ref="I7:J7"/>
    <mergeCell ref="A8:L8"/>
    <mergeCell ref="E10:F10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showWhiteSpace="0" view="pageLayout" topLeftCell="A4" workbookViewId="0">
      <selection activeCell="F18" sqref="F18:G18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2" x14ac:dyDescent="0.25">
      <c r="A1" s="4" t="s">
        <v>12</v>
      </c>
    </row>
    <row r="2" spans="1:12" ht="15.75" x14ac:dyDescent="0.25">
      <c r="A2" s="4" t="s">
        <v>13</v>
      </c>
      <c r="J2" s="21"/>
      <c r="K2" s="14"/>
      <c r="L2" s="14"/>
    </row>
    <row r="3" spans="1:12" x14ac:dyDescent="0.25">
      <c r="A3" s="4" t="s">
        <v>14</v>
      </c>
      <c r="J3" s="14"/>
      <c r="K3" s="14"/>
      <c r="L3" s="23"/>
    </row>
    <row r="4" spans="1:12" ht="26.25" x14ac:dyDescent="0.25">
      <c r="A4" s="117" t="s">
        <v>142</v>
      </c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72"/>
    </row>
    <row r="5" spans="1:12" ht="18.75" x14ac:dyDescent="0.3">
      <c r="E5" s="5"/>
      <c r="I5" s="5"/>
      <c r="J5" s="5" t="s">
        <v>15</v>
      </c>
      <c r="L5" s="21"/>
    </row>
    <row r="6" spans="1:12" ht="18.75" x14ac:dyDescent="0.3">
      <c r="D6" s="16" t="s">
        <v>16</v>
      </c>
      <c r="E6" s="16"/>
      <c r="F6" s="16"/>
      <c r="G6" s="73"/>
      <c r="H6" s="5" t="s">
        <v>17</v>
      </c>
      <c r="I6" s="5"/>
      <c r="L6" s="23"/>
    </row>
    <row r="7" spans="1:12" ht="18.75" x14ac:dyDescent="0.3">
      <c r="B7" s="20"/>
      <c r="D7" s="73" t="s">
        <v>18</v>
      </c>
      <c r="E7" s="73"/>
      <c r="F7" s="92" t="s">
        <v>19</v>
      </c>
      <c r="G7" s="92"/>
      <c r="H7" s="92"/>
      <c r="I7" s="92" t="s">
        <v>20</v>
      </c>
      <c r="J7" s="92"/>
      <c r="K7" s="5"/>
      <c r="L7" s="24"/>
    </row>
    <row r="8" spans="1:12" ht="18.75" customHeight="1" x14ac:dyDescent="0.3">
      <c r="A8" s="92" t="s">
        <v>32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</row>
    <row r="9" spans="1:12" ht="9" customHeight="1" x14ac:dyDescent="0.3">
      <c r="A9" s="4"/>
      <c r="D9" s="73"/>
      <c r="E9" s="73"/>
      <c r="F9" s="73"/>
      <c r="G9" s="73"/>
      <c r="H9" s="73"/>
      <c r="I9" s="73"/>
      <c r="J9" s="73"/>
      <c r="K9" s="5"/>
      <c r="L9" s="5"/>
    </row>
    <row r="10" spans="1:12" ht="17.25" customHeight="1" x14ac:dyDescent="0.35">
      <c r="E10" s="93" t="s">
        <v>21</v>
      </c>
      <c r="F10" s="93"/>
      <c r="G10" s="74"/>
      <c r="H10" s="20"/>
      <c r="L10" s="20"/>
    </row>
    <row r="11" spans="1:12" ht="7.5" customHeight="1" x14ac:dyDescent="0.35">
      <c r="E11" s="8"/>
      <c r="F11" s="8"/>
      <c r="G11" s="74"/>
    </row>
    <row r="12" spans="1:12" ht="15.75" x14ac:dyDescent="0.25">
      <c r="A12" s="1" t="s">
        <v>0</v>
      </c>
      <c r="B12" s="1" t="s">
        <v>1</v>
      </c>
      <c r="C12" s="11" t="s">
        <v>11</v>
      </c>
      <c r="D12" s="1" t="s">
        <v>10</v>
      </c>
      <c r="E12" s="1" t="s">
        <v>2</v>
      </c>
      <c r="F12" s="1" t="s">
        <v>3</v>
      </c>
      <c r="G12" s="13" t="s">
        <v>27</v>
      </c>
      <c r="H12" s="12" t="s">
        <v>9</v>
      </c>
      <c r="I12" s="1" t="s">
        <v>5</v>
      </c>
      <c r="J12" s="13" t="s">
        <v>4</v>
      </c>
      <c r="K12" s="1" t="s">
        <v>8</v>
      </c>
      <c r="L12" s="11" t="s">
        <v>6</v>
      </c>
    </row>
    <row r="13" spans="1:12" ht="18.75" x14ac:dyDescent="0.25">
      <c r="A13" s="2">
        <v>1</v>
      </c>
      <c r="B13" s="6" t="s">
        <v>114</v>
      </c>
      <c r="C13" s="9" t="s">
        <v>56</v>
      </c>
      <c r="D13" s="7" t="s">
        <v>99</v>
      </c>
      <c r="E13" s="3">
        <v>15000</v>
      </c>
      <c r="F13" s="3">
        <v>16500</v>
      </c>
      <c r="G13" s="15">
        <v>1500</v>
      </c>
      <c r="H13" s="3">
        <v>15000</v>
      </c>
      <c r="I13" s="3"/>
      <c r="J13" s="49">
        <f>SUM(H13:I13)</f>
        <v>15000</v>
      </c>
      <c r="K13" s="18" t="s">
        <v>122</v>
      </c>
      <c r="L13" s="53" t="s">
        <v>28</v>
      </c>
    </row>
    <row r="14" spans="1:12" ht="21" customHeight="1" x14ac:dyDescent="0.25">
      <c r="A14" s="2">
        <v>2</v>
      </c>
      <c r="B14" s="6" t="s">
        <v>35</v>
      </c>
      <c r="C14" s="9" t="s">
        <v>22</v>
      </c>
      <c r="D14" s="7" t="s">
        <v>36</v>
      </c>
      <c r="E14" s="3">
        <v>25000</v>
      </c>
      <c r="F14" s="3">
        <v>117500</v>
      </c>
      <c r="G14" s="15">
        <v>17500</v>
      </c>
      <c r="H14" s="3"/>
      <c r="I14" s="3"/>
      <c r="J14" s="49">
        <f t="shared" ref="J14:J19" si="0">SUM(H14:I14)</f>
        <v>0</v>
      </c>
      <c r="K14" s="30"/>
      <c r="L14" s="29"/>
    </row>
    <row r="15" spans="1:12" ht="21" customHeight="1" x14ac:dyDescent="0.25">
      <c r="A15" s="2">
        <v>3</v>
      </c>
      <c r="B15" s="6" t="s">
        <v>30</v>
      </c>
      <c r="C15" s="9" t="s">
        <v>23</v>
      </c>
      <c r="D15" s="7" t="s">
        <v>31</v>
      </c>
      <c r="E15" s="3">
        <v>25000</v>
      </c>
      <c r="F15" s="3">
        <v>97500</v>
      </c>
      <c r="G15" s="15">
        <v>27500</v>
      </c>
      <c r="H15" s="3"/>
      <c r="I15" s="3">
        <v>25000</v>
      </c>
      <c r="J15" s="49">
        <f t="shared" si="0"/>
        <v>25000</v>
      </c>
      <c r="K15" s="17"/>
      <c r="L15" s="29" t="s">
        <v>123</v>
      </c>
    </row>
    <row r="16" spans="1:12" ht="21" customHeight="1" x14ac:dyDescent="0.25">
      <c r="A16" s="2">
        <v>4</v>
      </c>
      <c r="B16" s="6" t="s">
        <v>42</v>
      </c>
      <c r="C16" s="9" t="s">
        <v>41</v>
      </c>
      <c r="D16" s="7" t="s">
        <v>44</v>
      </c>
      <c r="E16" s="3">
        <v>25000</v>
      </c>
      <c r="F16" s="3">
        <v>115000</v>
      </c>
      <c r="G16" s="15">
        <v>12500</v>
      </c>
      <c r="H16" s="3">
        <v>25000</v>
      </c>
      <c r="I16" s="3">
        <v>75000</v>
      </c>
      <c r="J16" s="49">
        <f t="shared" si="0"/>
        <v>100000</v>
      </c>
      <c r="K16" s="17" t="s">
        <v>124</v>
      </c>
      <c r="L16" s="2" t="s">
        <v>28</v>
      </c>
    </row>
    <row r="17" spans="1:13" ht="21" customHeight="1" x14ac:dyDescent="0.25">
      <c r="A17" s="2">
        <v>5</v>
      </c>
      <c r="B17" s="31" t="s">
        <v>118</v>
      </c>
      <c r="C17" s="9" t="s">
        <v>39</v>
      </c>
      <c r="D17" s="7" t="s">
        <v>64</v>
      </c>
      <c r="E17" s="3">
        <v>25000</v>
      </c>
      <c r="F17" s="3">
        <v>192500</v>
      </c>
      <c r="G17" s="15">
        <v>17500</v>
      </c>
      <c r="H17" s="3"/>
      <c r="I17" s="3"/>
      <c r="J17" s="49">
        <f t="shared" si="0"/>
        <v>0</v>
      </c>
      <c r="K17" s="17"/>
      <c r="L17" s="2"/>
    </row>
    <row r="18" spans="1:13" ht="21" customHeight="1" x14ac:dyDescent="0.25">
      <c r="A18" s="2">
        <v>6</v>
      </c>
      <c r="B18" s="6" t="s">
        <v>34</v>
      </c>
      <c r="C18" s="26" t="s">
        <v>24</v>
      </c>
      <c r="D18" s="7" t="s">
        <v>40</v>
      </c>
      <c r="E18" s="28">
        <v>25000</v>
      </c>
      <c r="F18" s="3"/>
      <c r="G18" s="3"/>
      <c r="H18" s="28">
        <v>25000</v>
      </c>
      <c r="I18" s="10"/>
      <c r="J18" s="49">
        <f t="shared" si="0"/>
        <v>25000</v>
      </c>
      <c r="K18" s="18" t="s">
        <v>125</v>
      </c>
      <c r="L18" s="29" t="s">
        <v>38</v>
      </c>
    </row>
    <row r="19" spans="1:13" ht="21" customHeight="1" x14ac:dyDescent="0.25">
      <c r="A19" s="2">
        <v>7</v>
      </c>
      <c r="B19" s="27" t="s">
        <v>85</v>
      </c>
      <c r="C19" s="26" t="s">
        <v>25</v>
      </c>
      <c r="D19" s="7" t="s">
        <v>86</v>
      </c>
      <c r="E19" s="28">
        <v>25000</v>
      </c>
      <c r="F19" s="3"/>
      <c r="G19" s="15"/>
      <c r="H19" s="28">
        <v>25000</v>
      </c>
      <c r="I19" s="2"/>
      <c r="J19" s="49">
        <f t="shared" si="0"/>
        <v>25000</v>
      </c>
      <c r="K19" s="18" t="s">
        <v>126</v>
      </c>
      <c r="L19" s="29" t="s">
        <v>38</v>
      </c>
      <c r="M19" s="20"/>
    </row>
    <row r="20" spans="1:13" ht="21" customHeight="1" x14ac:dyDescent="0.25">
      <c r="A20" s="90" t="s">
        <v>7</v>
      </c>
      <c r="B20" s="90"/>
      <c r="C20" s="90"/>
      <c r="D20" s="90"/>
      <c r="E20" s="19">
        <f>SUM(E13:E19)</f>
        <v>165000</v>
      </c>
      <c r="F20" s="19">
        <f t="shared" ref="F20:I20" si="1">SUM(F13:F19)</f>
        <v>539000</v>
      </c>
      <c r="G20" s="25">
        <f t="shared" si="1"/>
        <v>76500</v>
      </c>
      <c r="H20" s="19">
        <f t="shared" si="1"/>
        <v>90000</v>
      </c>
      <c r="I20" s="19">
        <f t="shared" si="1"/>
        <v>100000</v>
      </c>
      <c r="J20" s="19">
        <f>SUM(J13:J19)</f>
        <v>190000</v>
      </c>
      <c r="K20" s="38" t="s">
        <v>127</v>
      </c>
      <c r="L20" s="1" t="s">
        <v>29</v>
      </c>
    </row>
    <row r="21" spans="1:13" ht="15.75" x14ac:dyDescent="0.25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3">
        <f>-J20*0.1</f>
        <v>-19000</v>
      </c>
      <c r="K21" s="14"/>
      <c r="L21" s="14"/>
    </row>
    <row r="22" spans="1:13" ht="18.75" customHeight="1" x14ac:dyDescent="0.25">
      <c r="A22" s="95" t="s">
        <v>130</v>
      </c>
      <c r="B22" s="95"/>
      <c r="C22" s="95"/>
      <c r="D22" s="95"/>
      <c r="E22" s="95"/>
      <c r="F22" s="95"/>
      <c r="G22" s="95"/>
      <c r="H22" s="95"/>
      <c r="I22" s="95"/>
      <c r="J22" s="45">
        <f>SUM(J20:J21)</f>
        <v>171000</v>
      </c>
      <c r="K22" s="14"/>
      <c r="L22" s="14"/>
    </row>
    <row r="23" spans="1:13" ht="15.75" x14ac:dyDescent="0.25">
      <c r="E23" s="21"/>
    </row>
    <row r="24" spans="1:13" ht="15.75" x14ac:dyDescent="0.25">
      <c r="E24" s="22"/>
    </row>
    <row r="27" spans="1:13" x14ac:dyDescent="0.25">
      <c r="H27" s="20"/>
    </row>
  </sheetData>
  <mergeCells count="8">
    <mergeCell ref="A21:I21"/>
    <mergeCell ref="A22:I22"/>
    <mergeCell ref="A4:K4"/>
    <mergeCell ref="F7:H7"/>
    <mergeCell ref="I7:J7"/>
    <mergeCell ref="A8:L8"/>
    <mergeCell ref="E10:F10"/>
    <mergeCell ref="A20:D20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showWhiteSpace="0" view="pageLayout" workbookViewId="0">
      <selection activeCell="F18" sqref="F18:G18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3" x14ac:dyDescent="0.25">
      <c r="A1" s="4" t="s">
        <v>12</v>
      </c>
    </row>
    <row r="2" spans="1:13" ht="15.75" x14ac:dyDescent="0.25">
      <c r="A2" s="4" t="s">
        <v>13</v>
      </c>
      <c r="J2" s="21"/>
      <c r="K2" s="14"/>
      <c r="L2" s="14"/>
    </row>
    <row r="3" spans="1:13" x14ac:dyDescent="0.25">
      <c r="A3" s="4" t="s">
        <v>14</v>
      </c>
      <c r="J3" s="14"/>
      <c r="K3" s="14"/>
      <c r="L3" s="23"/>
    </row>
    <row r="4" spans="1:13" ht="26.25" x14ac:dyDescent="0.25">
      <c r="A4" s="117" t="s">
        <v>128</v>
      </c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62"/>
    </row>
    <row r="5" spans="1:13" ht="18.75" x14ac:dyDescent="0.3">
      <c r="E5" s="5"/>
      <c r="I5" s="5"/>
      <c r="J5" s="5" t="s">
        <v>15</v>
      </c>
      <c r="L5" s="21"/>
    </row>
    <row r="6" spans="1:13" ht="18.75" x14ac:dyDescent="0.3">
      <c r="D6" s="16" t="s">
        <v>16</v>
      </c>
      <c r="E6" s="16"/>
      <c r="F6" s="16"/>
      <c r="G6" s="63"/>
      <c r="H6" s="5" t="s">
        <v>17</v>
      </c>
      <c r="I6" s="5"/>
      <c r="L6" s="23"/>
    </row>
    <row r="7" spans="1:13" ht="18.75" x14ac:dyDescent="0.3">
      <c r="B7" s="20"/>
      <c r="D7" s="63" t="s">
        <v>18</v>
      </c>
      <c r="E7" s="63"/>
      <c r="F7" s="92" t="s">
        <v>19</v>
      </c>
      <c r="G7" s="92"/>
      <c r="H7" s="92"/>
      <c r="I7" s="92" t="s">
        <v>20</v>
      </c>
      <c r="J7" s="92"/>
      <c r="K7" s="5"/>
      <c r="L7" s="24"/>
    </row>
    <row r="8" spans="1:13" ht="18.75" customHeight="1" x14ac:dyDescent="0.3">
      <c r="A8" s="92" t="s">
        <v>32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</row>
    <row r="9" spans="1:13" ht="9" customHeight="1" x14ac:dyDescent="0.3">
      <c r="A9" s="4"/>
      <c r="D9" s="63"/>
      <c r="E9" s="63"/>
      <c r="F9" s="63"/>
      <c r="G9" s="63"/>
      <c r="H9" s="63"/>
      <c r="I9" s="63"/>
      <c r="J9" s="63"/>
      <c r="K9" s="5"/>
      <c r="L9" s="5"/>
    </row>
    <row r="10" spans="1:13" ht="17.25" customHeight="1" x14ac:dyDescent="0.35">
      <c r="E10" s="93" t="s">
        <v>21</v>
      </c>
      <c r="F10" s="93"/>
      <c r="G10" s="64"/>
      <c r="H10" s="20"/>
      <c r="L10" s="20"/>
    </row>
    <row r="11" spans="1:13" ht="7.5" customHeight="1" x14ac:dyDescent="0.35">
      <c r="E11" s="8"/>
      <c r="F11" s="8"/>
      <c r="G11" s="64"/>
    </row>
    <row r="12" spans="1:13" ht="15.75" x14ac:dyDescent="0.25">
      <c r="A12" s="1" t="s">
        <v>0</v>
      </c>
      <c r="B12" s="1" t="s">
        <v>1</v>
      </c>
      <c r="C12" s="11" t="s">
        <v>11</v>
      </c>
      <c r="D12" s="1" t="s">
        <v>10</v>
      </c>
      <c r="E12" s="1" t="s">
        <v>2</v>
      </c>
      <c r="F12" s="1" t="s">
        <v>3</v>
      </c>
      <c r="G12" s="13" t="s">
        <v>27</v>
      </c>
      <c r="H12" s="12" t="s">
        <v>9</v>
      </c>
      <c r="I12" s="1" t="s">
        <v>5</v>
      </c>
      <c r="J12" s="13" t="s">
        <v>4</v>
      </c>
      <c r="K12" s="1" t="s">
        <v>8</v>
      </c>
      <c r="L12" s="11" t="s">
        <v>6</v>
      </c>
    </row>
    <row r="13" spans="1:13" ht="18.75" x14ac:dyDescent="0.25">
      <c r="A13" s="2">
        <v>1</v>
      </c>
      <c r="B13" s="6" t="s">
        <v>114</v>
      </c>
      <c r="C13" s="9" t="s">
        <v>56</v>
      </c>
      <c r="D13" s="7" t="s">
        <v>99</v>
      </c>
      <c r="E13" s="3">
        <v>15000</v>
      </c>
      <c r="F13" s="3">
        <v>16500</v>
      </c>
      <c r="G13" s="15">
        <v>1500</v>
      </c>
      <c r="H13" s="3">
        <v>15000</v>
      </c>
      <c r="I13" s="3"/>
      <c r="J13" s="49">
        <f>SUM(H13:I13)</f>
        <v>15000</v>
      </c>
      <c r="K13" s="18" t="s">
        <v>132</v>
      </c>
      <c r="L13" s="53" t="s">
        <v>133</v>
      </c>
      <c r="M13" s="20"/>
    </row>
    <row r="14" spans="1:13" ht="21" customHeight="1" x14ac:dyDescent="0.25">
      <c r="A14" s="2">
        <v>2</v>
      </c>
      <c r="B14" s="6" t="s">
        <v>35</v>
      </c>
      <c r="C14" s="9" t="s">
        <v>22</v>
      </c>
      <c r="D14" s="7" t="s">
        <v>36</v>
      </c>
      <c r="E14" s="3">
        <v>25000</v>
      </c>
      <c r="F14" s="3">
        <v>182500</v>
      </c>
      <c r="G14" s="15">
        <v>32500</v>
      </c>
      <c r="H14" s="3"/>
      <c r="I14" s="3"/>
      <c r="J14" s="49">
        <f t="shared" ref="J14:J19" si="0">SUM(H14:I14)</f>
        <v>0</v>
      </c>
      <c r="K14" s="30"/>
      <c r="L14" s="29"/>
    </row>
    <row r="15" spans="1:13" ht="21" customHeight="1" x14ac:dyDescent="0.25">
      <c r="A15" s="2">
        <v>3</v>
      </c>
      <c r="B15" s="6" t="s">
        <v>30</v>
      </c>
      <c r="C15" s="9" t="s">
        <v>23</v>
      </c>
      <c r="D15" s="7" t="s">
        <v>31</v>
      </c>
      <c r="E15" s="3">
        <v>25000</v>
      </c>
      <c r="F15" s="3">
        <v>100000</v>
      </c>
      <c r="G15" s="15">
        <v>30000</v>
      </c>
      <c r="H15" s="3"/>
      <c r="I15" s="3">
        <v>25000</v>
      </c>
      <c r="J15" s="49">
        <f t="shared" si="0"/>
        <v>25000</v>
      </c>
      <c r="K15" s="17"/>
      <c r="L15" s="29" t="s">
        <v>134</v>
      </c>
    </row>
    <row r="16" spans="1:13" ht="21" customHeight="1" x14ac:dyDescent="0.25">
      <c r="A16" s="2">
        <v>4</v>
      </c>
      <c r="B16" s="6" t="s">
        <v>42</v>
      </c>
      <c r="C16" s="9" t="s">
        <v>41</v>
      </c>
      <c r="D16" s="7" t="s">
        <v>44</v>
      </c>
      <c r="E16" s="3">
        <v>25000</v>
      </c>
      <c r="F16" s="3">
        <v>40000</v>
      </c>
      <c r="G16" s="15">
        <v>12500</v>
      </c>
      <c r="H16" s="3">
        <v>25000</v>
      </c>
      <c r="I16" s="3"/>
      <c r="J16" s="49">
        <f t="shared" si="0"/>
        <v>25000</v>
      </c>
      <c r="K16" s="17" t="s">
        <v>131</v>
      </c>
      <c r="L16" s="2" t="s">
        <v>28</v>
      </c>
    </row>
    <row r="17" spans="1:13" ht="21" customHeight="1" x14ac:dyDescent="0.25">
      <c r="A17" s="2">
        <v>5</v>
      </c>
      <c r="B17" s="31" t="s">
        <v>118</v>
      </c>
      <c r="C17" s="9" t="s">
        <v>39</v>
      </c>
      <c r="D17" s="7" t="s">
        <v>64</v>
      </c>
      <c r="E17" s="3">
        <v>25000</v>
      </c>
      <c r="F17" s="3">
        <v>220000</v>
      </c>
      <c r="G17" s="15">
        <v>20000</v>
      </c>
      <c r="H17" s="3"/>
      <c r="I17" s="3"/>
      <c r="J17" s="49">
        <f t="shared" si="0"/>
        <v>0</v>
      </c>
      <c r="K17" s="17"/>
      <c r="L17" s="2"/>
    </row>
    <row r="18" spans="1:13" ht="21" customHeight="1" x14ac:dyDescent="0.25">
      <c r="A18" s="2">
        <v>6</v>
      </c>
      <c r="B18" s="6" t="s">
        <v>34</v>
      </c>
      <c r="C18" s="26" t="s">
        <v>24</v>
      </c>
      <c r="D18" s="7" t="s">
        <v>40</v>
      </c>
      <c r="E18" s="28">
        <v>25000</v>
      </c>
      <c r="F18" s="3"/>
      <c r="G18" s="3"/>
      <c r="H18" s="28">
        <v>25000</v>
      </c>
      <c r="I18" s="10"/>
      <c r="J18" s="49">
        <f t="shared" si="0"/>
        <v>25000</v>
      </c>
      <c r="K18" s="18" t="s">
        <v>135</v>
      </c>
      <c r="L18" s="53" t="s">
        <v>133</v>
      </c>
    </row>
    <row r="19" spans="1:13" ht="21" customHeight="1" x14ac:dyDescent="0.25">
      <c r="A19" s="2">
        <v>7</v>
      </c>
      <c r="B19" s="27" t="s">
        <v>85</v>
      </c>
      <c r="C19" s="26" t="s">
        <v>25</v>
      </c>
      <c r="D19" s="7" t="s">
        <v>86</v>
      </c>
      <c r="E19" s="28">
        <v>25000</v>
      </c>
      <c r="F19" s="3"/>
      <c r="G19" s="15"/>
      <c r="H19" s="28"/>
      <c r="I19" s="2"/>
      <c r="J19" s="49">
        <f t="shared" si="0"/>
        <v>0</v>
      </c>
      <c r="K19" s="18"/>
      <c r="L19" s="29"/>
      <c r="M19" s="20"/>
    </row>
    <row r="20" spans="1:13" ht="21" customHeight="1" x14ac:dyDescent="0.25">
      <c r="A20" s="90" t="s">
        <v>7</v>
      </c>
      <c r="B20" s="90"/>
      <c r="C20" s="90"/>
      <c r="D20" s="90"/>
      <c r="E20" s="19">
        <f>SUM(E13:E19)</f>
        <v>165000</v>
      </c>
      <c r="F20" s="19">
        <f t="shared" ref="F20:J20" si="1">SUM(F13:F19)</f>
        <v>559000</v>
      </c>
      <c r="G20" s="65">
        <f t="shared" si="1"/>
        <v>96500</v>
      </c>
      <c r="H20" s="19">
        <f t="shared" si="1"/>
        <v>65000</v>
      </c>
      <c r="I20" s="19">
        <f t="shared" si="1"/>
        <v>25000</v>
      </c>
      <c r="J20" s="19">
        <f t="shared" si="1"/>
        <v>90000</v>
      </c>
      <c r="K20" s="38" t="s">
        <v>136</v>
      </c>
      <c r="L20" s="1"/>
    </row>
    <row r="21" spans="1:13" ht="15.75" x14ac:dyDescent="0.25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3">
        <f>-J20*0.1</f>
        <v>-9000</v>
      </c>
      <c r="K21" s="14"/>
      <c r="L21" s="14"/>
    </row>
    <row r="22" spans="1:13" ht="18.75" customHeight="1" x14ac:dyDescent="0.25">
      <c r="A22" s="95" t="s">
        <v>129</v>
      </c>
      <c r="B22" s="95"/>
      <c r="C22" s="95"/>
      <c r="D22" s="95"/>
      <c r="E22" s="95"/>
      <c r="F22" s="95"/>
      <c r="G22" s="95"/>
      <c r="H22" s="95"/>
      <c r="I22" s="95"/>
      <c r="J22" s="45">
        <f>SUM(J20:J21)</f>
        <v>81000</v>
      </c>
      <c r="K22" s="14"/>
      <c r="L22" s="14"/>
    </row>
    <row r="23" spans="1:13" ht="15.75" x14ac:dyDescent="0.25">
      <c r="E23" s="21"/>
    </row>
    <row r="24" spans="1:13" ht="15.75" x14ac:dyDescent="0.25">
      <c r="E24" s="21"/>
    </row>
    <row r="25" spans="1:13" ht="15.75" x14ac:dyDescent="0.25">
      <c r="E25" s="22"/>
      <c r="H25" s="20"/>
    </row>
  </sheetData>
  <mergeCells count="8">
    <mergeCell ref="A21:I21"/>
    <mergeCell ref="A22:I22"/>
    <mergeCell ref="A20:D20"/>
    <mergeCell ref="A4:K4"/>
    <mergeCell ref="F7:H7"/>
    <mergeCell ref="I7:J7"/>
    <mergeCell ref="A8:L8"/>
    <mergeCell ref="E10:F10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showWhiteSpace="0" view="pageLayout" workbookViewId="0">
      <selection activeCell="F18" sqref="F18:G18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3" x14ac:dyDescent="0.25">
      <c r="A1" s="4" t="s">
        <v>12</v>
      </c>
    </row>
    <row r="2" spans="1:13" ht="15.75" x14ac:dyDescent="0.25">
      <c r="A2" s="4" t="s">
        <v>13</v>
      </c>
      <c r="J2" s="21"/>
      <c r="K2" s="14"/>
      <c r="L2" s="14"/>
    </row>
    <row r="3" spans="1:13" x14ac:dyDescent="0.25">
      <c r="A3" s="4" t="s">
        <v>14</v>
      </c>
      <c r="J3" s="14"/>
      <c r="K3" s="14"/>
      <c r="L3" s="23"/>
    </row>
    <row r="4" spans="1:13" ht="26.25" x14ac:dyDescent="0.25">
      <c r="A4" s="117" t="s">
        <v>143</v>
      </c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72"/>
    </row>
    <row r="5" spans="1:13" ht="18.75" x14ac:dyDescent="0.3">
      <c r="E5" s="5"/>
      <c r="I5" s="5"/>
      <c r="J5" s="5" t="s">
        <v>15</v>
      </c>
      <c r="L5" s="21"/>
    </row>
    <row r="6" spans="1:13" ht="18.75" x14ac:dyDescent="0.3">
      <c r="D6" s="16" t="s">
        <v>16</v>
      </c>
      <c r="E6" s="16"/>
      <c r="F6" s="16"/>
      <c r="G6" s="73"/>
      <c r="H6" s="5" t="s">
        <v>17</v>
      </c>
      <c r="I6" s="5"/>
      <c r="L6" s="23"/>
    </row>
    <row r="7" spans="1:13" ht="18.75" x14ac:dyDescent="0.3">
      <c r="B7" s="20"/>
      <c r="D7" s="73" t="s">
        <v>18</v>
      </c>
      <c r="E7" s="73"/>
      <c r="F7" s="92" t="s">
        <v>19</v>
      </c>
      <c r="G7" s="92"/>
      <c r="H7" s="92"/>
      <c r="I7" s="92" t="s">
        <v>20</v>
      </c>
      <c r="J7" s="92"/>
      <c r="K7" s="5"/>
      <c r="L7" s="24"/>
    </row>
    <row r="8" spans="1:13" ht="18.75" customHeight="1" x14ac:dyDescent="0.3">
      <c r="A8" s="92" t="s">
        <v>32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</row>
    <row r="9" spans="1:13" ht="9" customHeight="1" x14ac:dyDescent="0.3">
      <c r="A9" s="4"/>
      <c r="D9" s="73"/>
      <c r="E9" s="73"/>
      <c r="F9" s="73"/>
      <c r="G9" s="73"/>
      <c r="H9" s="73"/>
      <c r="I9" s="73"/>
      <c r="J9" s="73"/>
      <c r="K9" s="5"/>
      <c r="L9" s="5"/>
    </row>
    <row r="10" spans="1:13" ht="17.25" customHeight="1" x14ac:dyDescent="0.35">
      <c r="E10" s="93" t="s">
        <v>21</v>
      </c>
      <c r="F10" s="93"/>
      <c r="G10" s="74"/>
      <c r="H10" s="20"/>
      <c r="L10" s="20"/>
    </row>
    <row r="11" spans="1:13" ht="7.5" customHeight="1" x14ac:dyDescent="0.35">
      <c r="E11" s="8"/>
      <c r="F11" s="8"/>
      <c r="G11" s="74"/>
    </row>
    <row r="12" spans="1:13" ht="15.75" x14ac:dyDescent="0.25">
      <c r="A12" s="1" t="s">
        <v>0</v>
      </c>
      <c r="B12" s="1" t="s">
        <v>1</v>
      </c>
      <c r="C12" s="11" t="s">
        <v>11</v>
      </c>
      <c r="D12" s="1" t="s">
        <v>10</v>
      </c>
      <c r="E12" s="1" t="s">
        <v>2</v>
      </c>
      <c r="F12" s="1" t="s">
        <v>3</v>
      </c>
      <c r="G12" s="13" t="s">
        <v>27</v>
      </c>
      <c r="H12" s="12" t="s">
        <v>9</v>
      </c>
      <c r="I12" s="1" t="s">
        <v>5</v>
      </c>
      <c r="J12" s="13" t="s">
        <v>4</v>
      </c>
      <c r="K12" s="1" t="s">
        <v>8</v>
      </c>
      <c r="L12" s="11" t="s">
        <v>6</v>
      </c>
    </row>
    <row r="13" spans="1:13" ht="18.75" x14ac:dyDescent="0.25">
      <c r="A13" s="2">
        <v>1</v>
      </c>
      <c r="B13" s="6" t="s">
        <v>114</v>
      </c>
      <c r="C13" s="9" t="s">
        <v>56</v>
      </c>
      <c r="D13" s="7" t="s">
        <v>99</v>
      </c>
      <c r="E13" s="3">
        <v>15000</v>
      </c>
      <c r="F13" s="3">
        <v>16500</v>
      </c>
      <c r="G13" s="15">
        <v>1500</v>
      </c>
      <c r="H13" s="3">
        <v>15000</v>
      </c>
      <c r="I13" s="3"/>
      <c r="J13" s="49">
        <f>SUM(H13:I13)</f>
        <v>15000</v>
      </c>
      <c r="K13" s="18" t="s">
        <v>132</v>
      </c>
      <c r="L13" s="53" t="s">
        <v>133</v>
      </c>
      <c r="M13" s="20"/>
    </row>
    <row r="14" spans="1:13" ht="21" customHeight="1" x14ac:dyDescent="0.25">
      <c r="A14" s="2">
        <v>2</v>
      </c>
      <c r="B14" s="6" t="s">
        <v>35</v>
      </c>
      <c r="C14" s="9" t="s">
        <v>22</v>
      </c>
      <c r="D14" s="7" t="s">
        <v>36</v>
      </c>
      <c r="E14" s="3">
        <v>25000</v>
      </c>
      <c r="F14" s="3">
        <v>145000</v>
      </c>
      <c r="G14" s="15">
        <v>20000</v>
      </c>
      <c r="H14" s="3"/>
      <c r="I14" s="3"/>
      <c r="J14" s="49">
        <f t="shared" ref="J14:J19" si="0">SUM(H14:I14)</f>
        <v>0</v>
      </c>
      <c r="K14" s="30"/>
      <c r="L14" s="29"/>
    </row>
    <row r="15" spans="1:13" ht="21" customHeight="1" x14ac:dyDescent="0.25">
      <c r="A15" s="2">
        <v>3</v>
      </c>
      <c r="B15" s="6" t="s">
        <v>30</v>
      </c>
      <c r="C15" s="9" t="s">
        <v>23</v>
      </c>
      <c r="D15" s="7" t="s">
        <v>31</v>
      </c>
      <c r="E15" s="3">
        <v>25000</v>
      </c>
      <c r="F15" s="3">
        <v>100000</v>
      </c>
      <c r="G15" s="15">
        <v>30000</v>
      </c>
      <c r="H15" s="3"/>
      <c r="I15" s="3">
        <v>25000</v>
      </c>
      <c r="J15" s="49">
        <f t="shared" si="0"/>
        <v>25000</v>
      </c>
      <c r="K15" s="17"/>
      <c r="L15" s="29" t="s">
        <v>134</v>
      </c>
    </row>
    <row r="16" spans="1:13" ht="21" customHeight="1" x14ac:dyDescent="0.25">
      <c r="A16" s="2">
        <v>4</v>
      </c>
      <c r="B16" s="6" t="s">
        <v>42</v>
      </c>
      <c r="C16" s="9" t="s">
        <v>41</v>
      </c>
      <c r="D16" s="7" t="s">
        <v>44</v>
      </c>
      <c r="E16" s="3">
        <v>25000</v>
      </c>
      <c r="F16" s="3">
        <v>40000</v>
      </c>
      <c r="G16" s="15">
        <v>12500</v>
      </c>
      <c r="H16" s="3">
        <v>25000</v>
      </c>
      <c r="I16" s="3"/>
      <c r="J16" s="49">
        <f t="shared" si="0"/>
        <v>25000</v>
      </c>
      <c r="K16" s="17" t="s">
        <v>131</v>
      </c>
      <c r="L16" s="2" t="s">
        <v>28</v>
      </c>
    </row>
    <row r="17" spans="1:13" ht="21" customHeight="1" x14ac:dyDescent="0.25">
      <c r="A17" s="2">
        <v>5</v>
      </c>
      <c r="B17" s="31" t="s">
        <v>118</v>
      </c>
      <c r="C17" s="9" t="s">
        <v>39</v>
      </c>
      <c r="D17" s="7" t="s">
        <v>64</v>
      </c>
      <c r="E17" s="3">
        <v>25000</v>
      </c>
      <c r="F17" s="3">
        <v>220000</v>
      </c>
      <c r="G17" s="15">
        <v>20000</v>
      </c>
      <c r="H17" s="3"/>
      <c r="I17" s="3"/>
      <c r="J17" s="49">
        <f t="shared" si="0"/>
        <v>0</v>
      </c>
      <c r="K17" s="17"/>
      <c r="L17" s="2"/>
    </row>
    <row r="18" spans="1:13" ht="21" customHeight="1" x14ac:dyDescent="0.25">
      <c r="A18" s="2">
        <v>6</v>
      </c>
      <c r="B18" s="6" t="s">
        <v>34</v>
      </c>
      <c r="C18" s="26" t="s">
        <v>24</v>
      </c>
      <c r="D18" s="7" t="s">
        <v>40</v>
      </c>
      <c r="E18" s="28">
        <v>25000</v>
      </c>
      <c r="F18" s="3"/>
      <c r="G18" s="3"/>
      <c r="H18" s="28">
        <v>25000</v>
      </c>
      <c r="I18" s="10"/>
      <c r="J18" s="49">
        <f t="shared" si="0"/>
        <v>25000</v>
      </c>
      <c r="K18" s="18" t="s">
        <v>135</v>
      </c>
      <c r="L18" s="53" t="s">
        <v>133</v>
      </c>
    </row>
    <row r="19" spans="1:13" ht="21" customHeight="1" x14ac:dyDescent="0.25">
      <c r="A19" s="2">
        <v>7</v>
      </c>
      <c r="B19" s="27" t="s">
        <v>85</v>
      </c>
      <c r="C19" s="26" t="s">
        <v>25</v>
      </c>
      <c r="D19" s="7" t="s">
        <v>86</v>
      </c>
      <c r="E19" s="28">
        <v>25000</v>
      </c>
      <c r="F19" s="3"/>
      <c r="G19" s="15"/>
      <c r="H19" s="28"/>
      <c r="I19" s="2"/>
      <c r="J19" s="49">
        <f t="shared" si="0"/>
        <v>0</v>
      </c>
      <c r="K19" s="18"/>
      <c r="L19" s="29"/>
      <c r="M19" s="20"/>
    </row>
    <row r="20" spans="1:13" ht="21" customHeight="1" x14ac:dyDescent="0.25">
      <c r="A20" s="90" t="s">
        <v>7</v>
      </c>
      <c r="B20" s="90"/>
      <c r="C20" s="90"/>
      <c r="D20" s="90"/>
      <c r="E20" s="19">
        <f>SUM(E13:E19)</f>
        <v>165000</v>
      </c>
      <c r="F20" s="19">
        <f t="shared" ref="F20:J20" si="1">SUM(F13:F19)</f>
        <v>521500</v>
      </c>
      <c r="G20" s="65">
        <f t="shared" si="1"/>
        <v>84000</v>
      </c>
      <c r="H20" s="19">
        <f t="shared" si="1"/>
        <v>65000</v>
      </c>
      <c r="I20" s="19">
        <f t="shared" si="1"/>
        <v>25000</v>
      </c>
      <c r="J20" s="19">
        <f t="shared" si="1"/>
        <v>90000</v>
      </c>
      <c r="K20" s="38" t="s">
        <v>136</v>
      </c>
      <c r="L20" s="1"/>
    </row>
    <row r="21" spans="1:13" ht="15.75" x14ac:dyDescent="0.25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3">
        <f>-J20*0.1</f>
        <v>-9000</v>
      </c>
      <c r="K21" s="14"/>
      <c r="L21" s="14"/>
    </row>
    <row r="22" spans="1:13" ht="18.75" customHeight="1" x14ac:dyDescent="0.25">
      <c r="A22" s="95" t="s">
        <v>129</v>
      </c>
      <c r="B22" s="95"/>
      <c r="C22" s="95"/>
      <c r="D22" s="95"/>
      <c r="E22" s="95"/>
      <c r="F22" s="95"/>
      <c r="G22" s="95"/>
      <c r="H22" s="95"/>
      <c r="I22" s="95"/>
      <c r="J22" s="45">
        <f>SUM(J20:J21)</f>
        <v>81000</v>
      </c>
      <c r="K22" s="14"/>
      <c r="L22" s="14"/>
    </row>
    <row r="23" spans="1:13" ht="15.75" x14ac:dyDescent="0.25">
      <c r="E23" s="21"/>
    </row>
    <row r="24" spans="1:13" ht="15.75" x14ac:dyDescent="0.25">
      <c r="E24" s="21"/>
    </row>
    <row r="25" spans="1:13" ht="15.75" x14ac:dyDescent="0.25">
      <c r="E25" s="22"/>
      <c r="H25" s="20"/>
    </row>
  </sheetData>
  <mergeCells count="8">
    <mergeCell ref="A21:I21"/>
    <mergeCell ref="A22:I22"/>
    <mergeCell ref="A4:K4"/>
    <mergeCell ref="F7:H7"/>
    <mergeCell ref="I7:J7"/>
    <mergeCell ref="A8:L8"/>
    <mergeCell ref="E10:F10"/>
    <mergeCell ref="A20:D20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showWhiteSpace="0" view="pageLayout" workbookViewId="0">
      <selection activeCell="F18" sqref="F18:G18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3" x14ac:dyDescent="0.25">
      <c r="A1" s="4" t="s">
        <v>12</v>
      </c>
    </row>
    <row r="2" spans="1:13" ht="15.75" x14ac:dyDescent="0.25">
      <c r="A2" s="4" t="s">
        <v>13</v>
      </c>
      <c r="J2" s="21"/>
      <c r="K2" s="14"/>
      <c r="L2" s="14"/>
    </row>
    <row r="3" spans="1:13" x14ac:dyDescent="0.25">
      <c r="A3" s="4" t="s">
        <v>14</v>
      </c>
      <c r="J3" s="14"/>
      <c r="K3" s="14"/>
      <c r="L3" s="23"/>
    </row>
    <row r="4" spans="1:13" ht="26.25" x14ac:dyDescent="0.25">
      <c r="A4" s="117" t="s">
        <v>137</v>
      </c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66"/>
    </row>
    <row r="5" spans="1:13" ht="18.75" x14ac:dyDescent="0.3">
      <c r="E5" s="5"/>
      <c r="I5" s="5"/>
      <c r="J5" s="5" t="s">
        <v>15</v>
      </c>
      <c r="L5" s="21"/>
    </row>
    <row r="6" spans="1:13" ht="18.75" x14ac:dyDescent="0.3">
      <c r="D6" s="16" t="s">
        <v>16</v>
      </c>
      <c r="E6" s="16"/>
      <c r="F6" s="16"/>
      <c r="G6" s="67"/>
      <c r="H6" s="5" t="s">
        <v>17</v>
      </c>
      <c r="I6" s="5"/>
      <c r="L6" s="23"/>
    </row>
    <row r="7" spans="1:13" ht="18.75" x14ac:dyDescent="0.3">
      <c r="B7" s="20"/>
      <c r="D7" s="67" t="s">
        <v>18</v>
      </c>
      <c r="E7" s="67"/>
      <c r="F7" s="92" t="s">
        <v>19</v>
      </c>
      <c r="G7" s="92"/>
      <c r="H7" s="92"/>
      <c r="I7" s="92" t="s">
        <v>20</v>
      </c>
      <c r="J7" s="92"/>
      <c r="K7" s="5"/>
      <c r="L7" s="24"/>
    </row>
    <row r="8" spans="1:13" ht="18.75" customHeight="1" x14ac:dyDescent="0.3">
      <c r="A8" s="92" t="s">
        <v>32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</row>
    <row r="9" spans="1:13" ht="9" customHeight="1" x14ac:dyDescent="0.3">
      <c r="A9" s="4"/>
      <c r="D9" s="67"/>
      <c r="E9" s="67"/>
      <c r="F9" s="67"/>
      <c r="G9" s="67"/>
      <c r="H9" s="67"/>
      <c r="I9" s="67"/>
      <c r="J9" s="67"/>
      <c r="K9" s="5"/>
      <c r="L9" s="5"/>
    </row>
    <row r="10" spans="1:13" ht="17.25" customHeight="1" x14ac:dyDescent="0.35">
      <c r="E10" s="93" t="s">
        <v>21</v>
      </c>
      <c r="F10" s="93"/>
      <c r="G10" s="68"/>
      <c r="H10" s="20"/>
      <c r="L10" s="20"/>
    </row>
    <row r="11" spans="1:13" ht="7.5" customHeight="1" x14ac:dyDescent="0.35">
      <c r="E11" s="8"/>
      <c r="F11" s="8"/>
      <c r="G11" s="68"/>
    </row>
    <row r="12" spans="1:13" ht="15.75" x14ac:dyDescent="0.25">
      <c r="A12" s="1" t="s">
        <v>0</v>
      </c>
      <c r="B12" s="1" t="s">
        <v>1</v>
      </c>
      <c r="C12" s="11" t="s">
        <v>11</v>
      </c>
      <c r="D12" s="1" t="s">
        <v>10</v>
      </c>
      <c r="E12" s="1" t="s">
        <v>2</v>
      </c>
      <c r="F12" s="1" t="s">
        <v>3</v>
      </c>
      <c r="G12" s="13" t="s">
        <v>27</v>
      </c>
      <c r="H12" s="12" t="s">
        <v>9</v>
      </c>
      <c r="I12" s="1" t="s">
        <v>5</v>
      </c>
      <c r="J12" s="13" t="s">
        <v>4</v>
      </c>
      <c r="K12" s="1" t="s">
        <v>8</v>
      </c>
      <c r="L12" s="1" t="s">
        <v>6</v>
      </c>
    </row>
    <row r="13" spans="1:13" ht="18.75" x14ac:dyDescent="0.25">
      <c r="A13" s="2">
        <v>1</v>
      </c>
      <c r="B13" s="6" t="s">
        <v>114</v>
      </c>
      <c r="C13" s="9" t="s">
        <v>56</v>
      </c>
      <c r="D13" s="7" t="s">
        <v>99</v>
      </c>
      <c r="E13" s="3">
        <v>15000</v>
      </c>
      <c r="F13" s="3">
        <v>16500</v>
      </c>
      <c r="G13" s="15">
        <v>1500</v>
      </c>
      <c r="H13" s="3">
        <v>15000</v>
      </c>
      <c r="I13" s="3"/>
      <c r="J13" s="49">
        <f>SUM(H13:I13)</f>
        <v>15000</v>
      </c>
      <c r="K13" s="18" t="s">
        <v>148</v>
      </c>
      <c r="L13" s="53" t="s">
        <v>37</v>
      </c>
      <c r="M13" s="20"/>
    </row>
    <row r="14" spans="1:13" ht="21" customHeight="1" x14ac:dyDescent="0.25">
      <c r="A14" s="2">
        <v>2</v>
      </c>
      <c r="B14" s="6" t="s">
        <v>35</v>
      </c>
      <c r="C14" s="9" t="s">
        <v>22</v>
      </c>
      <c r="D14" s="7" t="s">
        <v>36</v>
      </c>
      <c r="E14" s="3">
        <v>25000</v>
      </c>
      <c r="F14" s="3">
        <v>172500</v>
      </c>
      <c r="G14" s="15">
        <v>22500</v>
      </c>
      <c r="H14" s="3"/>
      <c r="I14" s="3">
        <v>25000</v>
      </c>
      <c r="J14" s="49">
        <f t="shared" ref="J14:J19" si="0">SUM(H14:I14)</f>
        <v>25000</v>
      </c>
      <c r="K14" s="30"/>
      <c r="L14" s="29" t="s">
        <v>144</v>
      </c>
    </row>
    <row r="15" spans="1:13" ht="21" customHeight="1" x14ac:dyDescent="0.25">
      <c r="A15" s="2">
        <v>3</v>
      </c>
      <c r="B15" s="6" t="s">
        <v>30</v>
      </c>
      <c r="C15" s="9" t="s">
        <v>23</v>
      </c>
      <c r="D15" s="7" t="s">
        <v>31</v>
      </c>
      <c r="E15" s="3">
        <v>25000</v>
      </c>
      <c r="F15" s="3">
        <v>102500</v>
      </c>
      <c r="G15" s="15">
        <v>32500</v>
      </c>
      <c r="H15" s="3">
        <v>25000</v>
      </c>
      <c r="I15" s="3"/>
      <c r="J15" s="49">
        <f t="shared" si="0"/>
        <v>25000</v>
      </c>
      <c r="K15" s="17" t="s">
        <v>149</v>
      </c>
      <c r="L15" s="53" t="s">
        <v>133</v>
      </c>
    </row>
    <row r="16" spans="1:13" ht="21" customHeight="1" x14ac:dyDescent="0.25">
      <c r="A16" s="2">
        <v>4</v>
      </c>
      <c r="B16" s="6" t="s">
        <v>42</v>
      </c>
      <c r="C16" s="9" t="s">
        <v>41</v>
      </c>
      <c r="D16" s="7" t="s">
        <v>44</v>
      </c>
      <c r="E16" s="3">
        <v>25000</v>
      </c>
      <c r="F16" s="3">
        <v>40000</v>
      </c>
      <c r="G16" s="15">
        <v>12500</v>
      </c>
      <c r="H16" s="3"/>
      <c r="I16" s="3"/>
      <c r="J16" s="49">
        <f t="shared" si="0"/>
        <v>0</v>
      </c>
      <c r="K16" s="17"/>
      <c r="L16" s="53"/>
    </row>
    <row r="17" spans="1:13" ht="21" customHeight="1" x14ac:dyDescent="0.25">
      <c r="A17" s="2">
        <v>5</v>
      </c>
      <c r="B17" s="31" t="s">
        <v>118</v>
      </c>
      <c r="C17" s="9" t="s">
        <v>39</v>
      </c>
      <c r="D17" s="7" t="s">
        <v>64</v>
      </c>
      <c r="E17" s="3">
        <v>25000</v>
      </c>
      <c r="F17" s="3">
        <v>247500</v>
      </c>
      <c r="G17" s="15">
        <v>22500</v>
      </c>
      <c r="H17" s="3"/>
      <c r="I17" s="3"/>
      <c r="J17" s="49">
        <f t="shared" si="0"/>
        <v>0</v>
      </c>
      <c r="K17" s="17"/>
      <c r="L17" s="53"/>
    </row>
    <row r="18" spans="1:13" ht="21" customHeight="1" x14ac:dyDescent="0.25">
      <c r="A18" s="2">
        <v>6</v>
      </c>
      <c r="B18" s="6" t="s">
        <v>34</v>
      </c>
      <c r="C18" s="26" t="s">
        <v>24</v>
      </c>
      <c r="D18" s="7" t="s">
        <v>40</v>
      </c>
      <c r="E18" s="28">
        <v>25000</v>
      </c>
      <c r="F18" s="3"/>
      <c r="G18" s="3"/>
      <c r="H18" s="28">
        <v>25000</v>
      </c>
      <c r="I18" s="10"/>
      <c r="J18" s="49">
        <f t="shared" si="0"/>
        <v>25000</v>
      </c>
      <c r="K18" s="18" t="s">
        <v>150</v>
      </c>
      <c r="L18" s="53" t="s">
        <v>133</v>
      </c>
    </row>
    <row r="19" spans="1:13" ht="21" customHeight="1" x14ac:dyDescent="0.25">
      <c r="A19" s="2">
        <v>7</v>
      </c>
      <c r="B19" s="27" t="s">
        <v>85</v>
      </c>
      <c r="C19" s="26" t="s">
        <v>25</v>
      </c>
      <c r="D19" s="7" t="s">
        <v>86</v>
      </c>
      <c r="E19" s="28">
        <v>25000</v>
      </c>
      <c r="F19" s="3">
        <v>27500</v>
      </c>
      <c r="G19" s="15">
        <v>2500</v>
      </c>
      <c r="H19" s="28">
        <v>25000</v>
      </c>
      <c r="I19" s="2"/>
      <c r="J19" s="49">
        <f t="shared" si="0"/>
        <v>25000</v>
      </c>
      <c r="K19" s="18" t="s">
        <v>148</v>
      </c>
      <c r="L19" s="53" t="s">
        <v>133</v>
      </c>
      <c r="M19" s="20"/>
    </row>
    <row r="20" spans="1:13" ht="21" customHeight="1" x14ac:dyDescent="0.25">
      <c r="A20" s="90" t="s">
        <v>7</v>
      </c>
      <c r="B20" s="90"/>
      <c r="C20" s="90"/>
      <c r="D20" s="90"/>
      <c r="E20" s="19">
        <f>SUM(E13:E19)</f>
        <v>165000</v>
      </c>
      <c r="F20" s="19">
        <f t="shared" ref="F20:J20" si="1">SUM(F13:F19)</f>
        <v>606500</v>
      </c>
      <c r="G20" s="25">
        <f t="shared" si="1"/>
        <v>94000</v>
      </c>
      <c r="H20" s="45">
        <f t="shared" si="1"/>
        <v>90000</v>
      </c>
      <c r="I20" s="19">
        <f t="shared" si="1"/>
        <v>25000</v>
      </c>
      <c r="J20" s="45">
        <f t="shared" si="1"/>
        <v>115000</v>
      </c>
      <c r="K20" s="38" t="s">
        <v>151</v>
      </c>
      <c r="L20" s="78" t="s">
        <v>29</v>
      </c>
    </row>
    <row r="21" spans="1:13" ht="15.75" x14ac:dyDescent="0.25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3">
        <f>-J20*0.1</f>
        <v>-11500</v>
      </c>
      <c r="K21" s="14"/>
      <c r="L21" s="14"/>
    </row>
    <row r="22" spans="1:13" ht="18.75" customHeight="1" x14ac:dyDescent="0.25">
      <c r="A22" s="95" t="s">
        <v>147</v>
      </c>
      <c r="B22" s="95"/>
      <c r="C22" s="95"/>
      <c r="D22" s="95"/>
      <c r="E22" s="95"/>
      <c r="F22" s="95"/>
      <c r="G22" s="95"/>
      <c r="H22" s="95"/>
      <c r="I22" s="95"/>
      <c r="J22" s="45">
        <f>SUM(J20:J21)</f>
        <v>103500</v>
      </c>
      <c r="K22" s="14"/>
      <c r="L22" s="14"/>
    </row>
    <row r="23" spans="1:13" ht="15.75" customHeight="1" x14ac:dyDescent="0.25">
      <c r="A23" s="119" t="s">
        <v>145</v>
      </c>
      <c r="B23" s="119"/>
      <c r="C23" s="119"/>
      <c r="D23" s="119"/>
      <c r="E23" s="119"/>
      <c r="F23" s="119"/>
      <c r="G23" s="119"/>
      <c r="H23" s="119"/>
      <c r="I23" s="119"/>
      <c r="J23" s="3">
        <v>22500</v>
      </c>
    </row>
    <row r="24" spans="1:13" ht="15.75" customHeight="1" x14ac:dyDescent="0.25">
      <c r="A24" s="119" t="s">
        <v>146</v>
      </c>
      <c r="B24" s="119"/>
      <c r="C24" s="119"/>
      <c r="D24" s="119"/>
      <c r="E24" s="119"/>
      <c r="F24" s="119"/>
      <c r="G24" s="119"/>
      <c r="H24" s="119"/>
      <c r="I24" s="119"/>
      <c r="J24" s="45">
        <f>SUM(J22:J23)</f>
        <v>126000</v>
      </c>
    </row>
    <row r="25" spans="1:13" ht="15.75" x14ac:dyDescent="0.25">
      <c r="E25" s="22"/>
      <c r="F25" s="20"/>
      <c r="H25" s="20"/>
    </row>
  </sheetData>
  <mergeCells count="10">
    <mergeCell ref="A23:I23"/>
    <mergeCell ref="A24:I24"/>
    <mergeCell ref="A21:I21"/>
    <mergeCell ref="A22:I22"/>
    <mergeCell ref="A4:K4"/>
    <mergeCell ref="F7:H7"/>
    <mergeCell ref="I7:J7"/>
    <mergeCell ref="A8:L8"/>
    <mergeCell ref="E10:F10"/>
    <mergeCell ref="A20:D20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showWhiteSpace="0" view="pageLayout" topLeftCell="B13" workbookViewId="0">
      <selection activeCell="K23" sqref="K23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3" x14ac:dyDescent="0.25">
      <c r="A1" s="4" t="s">
        <v>12</v>
      </c>
    </row>
    <row r="2" spans="1:13" ht="15.75" x14ac:dyDescent="0.25">
      <c r="A2" s="4" t="s">
        <v>13</v>
      </c>
      <c r="J2" s="21"/>
      <c r="K2" s="14"/>
      <c r="L2" s="14"/>
    </row>
    <row r="3" spans="1:13" x14ac:dyDescent="0.25">
      <c r="A3" s="4" t="s">
        <v>14</v>
      </c>
      <c r="J3" s="14"/>
      <c r="K3" s="14"/>
      <c r="L3" s="23"/>
    </row>
    <row r="4" spans="1:13" ht="26.25" x14ac:dyDescent="0.25">
      <c r="A4" s="117" t="s">
        <v>152</v>
      </c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75"/>
    </row>
    <row r="5" spans="1:13" ht="18.75" x14ac:dyDescent="0.3">
      <c r="E5" s="5"/>
      <c r="I5" s="5"/>
      <c r="J5" s="5" t="s">
        <v>15</v>
      </c>
      <c r="L5" s="21"/>
    </row>
    <row r="6" spans="1:13" ht="18.75" x14ac:dyDescent="0.3">
      <c r="D6" s="16" t="s">
        <v>16</v>
      </c>
      <c r="E6" s="16"/>
      <c r="F6" s="16"/>
      <c r="G6" s="76"/>
      <c r="H6" s="5" t="s">
        <v>17</v>
      </c>
      <c r="I6" s="5"/>
      <c r="L6" s="23"/>
    </row>
    <row r="7" spans="1:13" ht="18.75" x14ac:dyDescent="0.3">
      <c r="B7" s="20"/>
      <c r="D7" s="76" t="s">
        <v>18</v>
      </c>
      <c r="E7" s="76"/>
      <c r="F7" s="92" t="s">
        <v>19</v>
      </c>
      <c r="G7" s="92"/>
      <c r="H7" s="92"/>
      <c r="I7" s="92" t="s">
        <v>20</v>
      </c>
      <c r="J7" s="92"/>
      <c r="K7" s="5"/>
      <c r="L7" s="24"/>
    </row>
    <row r="8" spans="1:13" ht="18.75" customHeight="1" x14ac:dyDescent="0.3">
      <c r="A8" s="92" t="s">
        <v>32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</row>
    <row r="9" spans="1:13" ht="9" customHeight="1" x14ac:dyDescent="0.3">
      <c r="A9" s="4"/>
      <c r="D9" s="76"/>
      <c r="E9" s="76"/>
      <c r="F9" s="76"/>
      <c r="G9" s="76"/>
      <c r="H9" s="76"/>
      <c r="I9" s="76"/>
      <c r="J9" s="76"/>
      <c r="K9" s="5"/>
      <c r="L9" s="5"/>
    </row>
    <row r="10" spans="1:13" ht="17.25" customHeight="1" x14ac:dyDescent="0.35">
      <c r="E10" s="93" t="s">
        <v>21</v>
      </c>
      <c r="F10" s="93"/>
      <c r="G10" s="77"/>
      <c r="H10" s="20"/>
      <c r="L10" s="20"/>
    </row>
    <row r="11" spans="1:13" ht="7.5" customHeight="1" x14ac:dyDescent="0.35">
      <c r="E11" s="8"/>
      <c r="F11" s="8"/>
      <c r="G11" s="77"/>
    </row>
    <row r="12" spans="1:13" ht="15.75" x14ac:dyDescent="0.25">
      <c r="A12" s="1" t="s">
        <v>0</v>
      </c>
      <c r="B12" s="1" t="s">
        <v>1</v>
      </c>
      <c r="C12" s="11" t="s">
        <v>11</v>
      </c>
      <c r="D12" s="1" t="s">
        <v>10</v>
      </c>
      <c r="E12" s="1" t="s">
        <v>2</v>
      </c>
      <c r="F12" s="1" t="s">
        <v>3</v>
      </c>
      <c r="G12" s="13" t="s">
        <v>27</v>
      </c>
      <c r="H12" s="12" t="s">
        <v>9</v>
      </c>
      <c r="I12" s="1" t="s">
        <v>5</v>
      </c>
      <c r="J12" s="13" t="s">
        <v>4</v>
      </c>
      <c r="K12" s="1" t="s">
        <v>8</v>
      </c>
      <c r="L12" s="11" t="s">
        <v>6</v>
      </c>
    </row>
    <row r="13" spans="1:13" ht="18.75" x14ac:dyDescent="0.25">
      <c r="A13" s="2">
        <v>1</v>
      </c>
      <c r="B13" s="6" t="s">
        <v>114</v>
      </c>
      <c r="C13" s="9" t="s">
        <v>56</v>
      </c>
      <c r="D13" s="7" t="s">
        <v>99</v>
      </c>
      <c r="E13" s="3">
        <v>15000</v>
      </c>
      <c r="F13" s="3">
        <v>16500</v>
      </c>
      <c r="G13" s="15">
        <v>1500</v>
      </c>
      <c r="H13" s="3">
        <v>15000</v>
      </c>
      <c r="I13" s="3"/>
      <c r="J13" s="49">
        <f>SUM(H13:I13)</f>
        <v>15000</v>
      </c>
      <c r="K13" s="18" t="s">
        <v>155</v>
      </c>
      <c r="L13" s="53" t="s">
        <v>28</v>
      </c>
      <c r="M13" s="20"/>
    </row>
    <row r="14" spans="1:13" ht="21" customHeight="1" x14ac:dyDescent="0.25">
      <c r="A14" s="2">
        <v>2</v>
      </c>
      <c r="B14" s="6" t="s">
        <v>35</v>
      </c>
      <c r="C14" s="9" t="s">
        <v>22</v>
      </c>
      <c r="D14" s="7" t="s">
        <v>36</v>
      </c>
      <c r="E14" s="3">
        <v>25000</v>
      </c>
      <c r="F14" s="3">
        <v>172500</v>
      </c>
      <c r="G14" s="15">
        <v>22500</v>
      </c>
      <c r="H14" s="3">
        <v>25000</v>
      </c>
      <c r="I14" s="3"/>
      <c r="J14" s="49">
        <f t="shared" ref="J14:J19" si="0">SUM(H14:I14)</f>
        <v>25000</v>
      </c>
      <c r="K14" s="18" t="s">
        <v>156</v>
      </c>
      <c r="L14" s="53" t="s">
        <v>133</v>
      </c>
    </row>
    <row r="15" spans="1:13" ht="21" customHeight="1" x14ac:dyDescent="0.25">
      <c r="A15" s="2">
        <v>3</v>
      </c>
      <c r="B15" s="6" t="s">
        <v>30</v>
      </c>
      <c r="C15" s="9" t="s">
        <v>23</v>
      </c>
      <c r="D15" s="7" t="s">
        <v>31</v>
      </c>
      <c r="E15" s="3">
        <v>25000</v>
      </c>
      <c r="F15" s="3">
        <v>102500</v>
      </c>
      <c r="G15" s="15">
        <v>32500</v>
      </c>
      <c r="H15" s="3"/>
      <c r="I15" s="3"/>
      <c r="J15" s="49">
        <f t="shared" si="0"/>
        <v>0</v>
      </c>
      <c r="K15" s="17"/>
      <c r="L15" s="53"/>
    </row>
    <row r="16" spans="1:13" ht="21" customHeight="1" x14ac:dyDescent="0.25">
      <c r="A16" s="2">
        <v>4</v>
      </c>
      <c r="B16" s="6" t="s">
        <v>42</v>
      </c>
      <c r="C16" s="9" t="s">
        <v>41</v>
      </c>
      <c r="D16" s="7" t="s">
        <v>44</v>
      </c>
      <c r="E16" s="3">
        <v>25000</v>
      </c>
      <c r="F16" s="3">
        <v>67500</v>
      </c>
      <c r="G16" s="15">
        <v>15000</v>
      </c>
      <c r="H16" s="3"/>
      <c r="I16" s="3"/>
      <c r="J16" s="49">
        <f t="shared" si="0"/>
        <v>0</v>
      </c>
      <c r="K16" s="17"/>
      <c r="L16" s="53"/>
    </row>
    <row r="17" spans="1:13" ht="21" customHeight="1" x14ac:dyDescent="0.25">
      <c r="A17" s="2">
        <v>5</v>
      </c>
      <c r="B17" s="31" t="s">
        <v>118</v>
      </c>
      <c r="C17" s="9" t="s">
        <v>39</v>
      </c>
      <c r="D17" s="7" t="s">
        <v>64</v>
      </c>
      <c r="E17" s="3"/>
      <c r="F17" s="3">
        <v>275000</v>
      </c>
      <c r="G17" s="15"/>
      <c r="H17" s="3"/>
      <c r="I17" s="3"/>
      <c r="J17" s="49">
        <v>50000</v>
      </c>
      <c r="K17" s="17" t="s">
        <v>162</v>
      </c>
      <c r="L17" s="83" t="s">
        <v>163</v>
      </c>
    </row>
    <row r="18" spans="1:13" ht="21" customHeight="1" x14ac:dyDescent="0.25">
      <c r="A18" s="2">
        <v>6</v>
      </c>
      <c r="B18" s="6" t="s">
        <v>34</v>
      </c>
      <c r="C18" s="26" t="s">
        <v>24</v>
      </c>
      <c r="D18" s="7" t="s">
        <v>40</v>
      </c>
      <c r="E18" s="28">
        <v>25000</v>
      </c>
      <c r="F18" s="3">
        <v>25000</v>
      </c>
      <c r="G18" s="3"/>
      <c r="H18" s="28">
        <v>25000</v>
      </c>
      <c r="I18" s="3">
        <v>25000</v>
      </c>
      <c r="J18" s="49">
        <f t="shared" si="0"/>
        <v>50000</v>
      </c>
      <c r="K18" s="18" t="s">
        <v>157</v>
      </c>
      <c r="L18" s="82" t="s">
        <v>160</v>
      </c>
    </row>
    <row r="19" spans="1:13" ht="21" customHeight="1" x14ac:dyDescent="0.25">
      <c r="A19" s="2">
        <v>7</v>
      </c>
      <c r="B19" s="27" t="s">
        <v>85</v>
      </c>
      <c r="C19" s="26" t="s">
        <v>25</v>
      </c>
      <c r="D19" s="7" t="s">
        <v>86</v>
      </c>
      <c r="E19" s="28">
        <v>25000</v>
      </c>
      <c r="F19" s="3">
        <v>27500</v>
      </c>
      <c r="G19" s="15">
        <v>2500</v>
      </c>
      <c r="H19" s="28">
        <v>25000</v>
      </c>
      <c r="I19" s="3"/>
      <c r="J19" s="49">
        <f t="shared" si="0"/>
        <v>25000</v>
      </c>
      <c r="K19" s="18" t="s">
        <v>158</v>
      </c>
      <c r="L19" s="53" t="s">
        <v>133</v>
      </c>
      <c r="M19" s="20"/>
    </row>
    <row r="20" spans="1:13" ht="21" customHeight="1" x14ac:dyDescent="0.25">
      <c r="A20" s="90" t="s">
        <v>7</v>
      </c>
      <c r="B20" s="90"/>
      <c r="C20" s="90"/>
      <c r="D20" s="90"/>
      <c r="E20" s="19">
        <f>SUM(E13:E19)</f>
        <v>140000</v>
      </c>
      <c r="F20" s="19">
        <f t="shared" ref="F20:J20" si="1">SUM(F13:F19)</f>
        <v>686500</v>
      </c>
      <c r="G20" s="65">
        <f t="shared" si="1"/>
        <v>74000</v>
      </c>
      <c r="H20" s="65">
        <f t="shared" si="1"/>
        <v>90000</v>
      </c>
      <c r="I20" s="65">
        <f t="shared" si="1"/>
        <v>25000</v>
      </c>
      <c r="J20" s="65">
        <f t="shared" si="1"/>
        <v>165000</v>
      </c>
      <c r="K20" s="38" t="s">
        <v>159</v>
      </c>
      <c r="L20" s="1" t="s">
        <v>29</v>
      </c>
    </row>
    <row r="21" spans="1:13" ht="15.75" x14ac:dyDescent="0.25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3">
        <f>-J20*0.1</f>
        <v>-16500</v>
      </c>
      <c r="K21" s="14"/>
      <c r="L21" s="14"/>
    </row>
    <row r="22" spans="1:13" ht="18.75" customHeight="1" x14ac:dyDescent="0.25">
      <c r="A22" s="95" t="s">
        <v>153</v>
      </c>
      <c r="B22" s="95"/>
      <c r="C22" s="95"/>
      <c r="D22" s="95"/>
      <c r="E22" s="95"/>
      <c r="F22" s="95"/>
      <c r="G22" s="95"/>
      <c r="H22" s="95"/>
      <c r="I22" s="95"/>
      <c r="J22" s="45">
        <f>SUM(J20:J21)</f>
        <v>148500</v>
      </c>
      <c r="K22" s="14"/>
      <c r="L22" s="14"/>
    </row>
    <row r="23" spans="1:13" ht="15.75" customHeight="1" x14ac:dyDescent="0.25">
      <c r="J23" s="45"/>
    </row>
    <row r="24" spans="1:13" ht="18.75" x14ac:dyDescent="0.25">
      <c r="A24" s="2">
        <v>6</v>
      </c>
      <c r="B24" s="6" t="s">
        <v>34</v>
      </c>
      <c r="C24" s="26" t="s">
        <v>24</v>
      </c>
      <c r="D24" s="7" t="s">
        <v>40</v>
      </c>
      <c r="E24" s="28">
        <v>25000</v>
      </c>
      <c r="F24" s="3">
        <v>25000</v>
      </c>
      <c r="G24" s="120" t="s">
        <v>154</v>
      </c>
      <c r="H24" s="121"/>
      <c r="I24" s="121"/>
      <c r="J24" s="121"/>
      <c r="K24" s="121"/>
      <c r="L24" s="122"/>
    </row>
    <row r="25" spans="1:13" x14ac:dyDescent="0.25">
      <c r="F25" s="20"/>
    </row>
    <row r="26" spans="1:13" ht="18.75" x14ac:dyDescent="0.25">
      <c r="A26" s="2">
        <v>5</v>
      </c>
      <c r="B26" s="31" t="s">
        <v>118</v>
      </c>
      <c r="C26" s="9" t="s">
        <v>39</v>
      </c>
      <c r="D26" s="7" t="s">
        <v>64</v>
      </c>
      <c r="E26" s="120" t="s">
        <v>164</v>
      </c>
      <c r="F26" s="121"/>
      <c r="G26" s="121"/>
      <c r="H26" s="121"/>
      <c r="I26" s="121"/>
      <c r="J26" s="121"/>
      <c r="K26" s="121"/>
      <c r="L26" s="122"/>
    </row>
  </sheetData>
  <mergeCells count="10">
    <mergeCell ref="E26:L26"/>
    <mergeCell ref="G24:L24"/>
    <mergeCell ref="A21:I21"/>
    <mergeCell ref="A22:I22"/>
    <mergeCell ref="A4:K4"/>
    <mergeCell ref="F7:H7"/>
    <mergeCell ref="I7:J7"/>
    <mergeCell ref="A8:L8"/>
    <mergeCell ref="E10:F10"/>
    <mergeCell ref="A20:D20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WhiteSpace="0" view="pageLayout" workbookViewId="0">
      <selection activeCell="K14" sqref="K14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3" x14ac:dyDescent="0.25">
      <c r="A1" s="4" t="s">
        <v>12</v>
      </c>
    </row>
    <row r="2" spans="1:13" ht="15.75" x14ac:dyDescent="0.25">
      <c r="A2" s="4" t="s">
        <v>13</v>
      </c>
      <c r="J2" s="21"/>
      <c r="K2" s="14"/>
      <c r="L2" s="14"/>
    </row>
    <row r="3" spans="1:13" x14ac:dyDescent="0.25">
      <c r="A3" s="4" t="s">
        <v>14</v>
      </c>
      <c r="J3" s="14"/>
      <c r="K3" s="14"/>
      <c r="L3" s="23"/>
    </row>
    <row r="4" spans="1:13" ht="26.25" x14ac:dyDescent="0.25">
      <c r="A4" s="117" t="s">
        <v>161</v>
      </c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79"/>
    </row>
    <row r="5" spans="1:13" ht="18.75" x14ac:dyDescent="0.3">
      <c r="E5" s="5"/>
      <c r="I5" s="5"/>
      <c r="J5" s="5" t="s">
        <v>15</v>
      </c>
      <c r="L5" s="21"/>
    </row>
    <row r="6" spans="1:13" ht="18.75" x14ac:dyDescent="0.3">
      <c r="D6" s="16" t="s">
        <v>16</v>
      </c>
      <c r="E6" s="16"/>
      <c r="F6" s="16"/>
      <c r="G6" s="80"/>
      <c r="H6" s="5" t="s">
        <v>17</v>
      </c>
      <c r="I6" s="5"/>
      <c r="L6" s="23"/>
    </row>
    <row r="7" spans="1:13" ht="18.75" x14ac:dyDescent="0.3">
      <c r="B7" s="20"/>
      <c r="D7" s="80" t="s">
        <v>18</v>
      </c>
      <c r="E7" s="80"/>
      <c r="F7" s="92" t="s">
        <v>19</v>
      </c>
      <c r="G7" s="92"/>
      <c r="H7" s="92"/>
      <c r="I7" s="92" t="s">
        <v>20</v>
      </c>
      <c r="J7" s="92"/>
      <c r="K7" s="5"/>
      <c r="L7" s="24"/>
    </row>
    <row r="8" spans="1:13" ht="18.75" customHeight="1" x14ac:dyDescent="0.3">
      <c r="A8" s="92" t="s">
        <v>32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</row>
    <row r="9" spans="1:13" ht="9" customHeight="1" x14ac:dyDescent="0.3">
      <c r="A9" s="4"/>
      <c r="D9" s="80"/>
      <c r="E9" s="80"/>
      <c r="F9" s="80"/>
      <c r="G9" s="80"/>
      <c r="H9" s="80"/>
      <c r="I9" s="80"/>
      <c r="J9" s="80"/>
      <c r="K9" s="5"/>
      <c r="L9" s="5"/>
    </row>
    <row r="10" spans="1:13" ht="17.25" customHeight="1" x14ac:dyDescent="0.35">
      <c r="E10" s="93" t="s">
        <v>21</v>
      </c>
      <c r="F10" s="93"/>
      <c r="G10" s="81"/>
      <c r="H10" s="20"/>
      <c r="L10" s="20"/>
    </row>
    <row r="11" spans="1:13" ht="7.5" customHeight="1" x14ac:dyDescent="0.35">
      <c r="E11" s="8"/>
      <c r="F11" s="8"/>
      <c r="G11" s="81"/>
    </row>
    <row r="12" spans="1:13" ht="15.75" x14ac:dyDescent="0.25">
      <c r="A12" s="1" t="s">
        <v>0</v>
      </c>
      <c r="B12" s="1" t="s">
        <v>1</v>
      </c>
      <c r="C12" s="11" t="s">
        <v>11</v>
      </c>
      <c r="D12" s="1" t="s">
        <v>10</v>
      </c>
      <c r="E12" s="1" t="s">
        <v>2</v>
      </c>
      <c r="F12" s="1" t="s">
        <v>3</v>
      </c>
      <c r="G12" s="13" t="s">
        <v>27</v>
      </c>
      <c r="H12" s="12" t="s">
        <v>9</v>
      </c>
      <c r="I12" s="1" t="s">
        <v>5</v>
      </c>
      <c r="J12" s="13" t="s">
        <v>4</v>
      </c>
      <c r="K12" s="1" t="s">
        <v>8</v>
      </c>
      <c r="L12" s="1" t="s">
        <v>6</v>
      </c>
    </row>
    <row r="13" spans="1:13" ht="18.75" x14ac:dyDescent="0.25">
      <c r="A13" s="2">
        <v>1</v>
      </c>
      <c r="B13" s="6" t="s">
        <v>114</v>
      </c>
      <c r="C13" s="9" t="s">
        <v>56</v>
      </c>
      <c r="D13" s="7" t="s">
        <v>99</v>
      </c>
      <c r="E13" s="3">
        <v>15000</v>
      </c>
      <c r="F13" s="3">
        <v>16500</v>
      </c>
      <c r="G13" s="15">
        <v>1500</v>
      </c>
      <c r="H13" s="3"/>
      <c r="I13" s="3">
        <v>15000</v>
      </c>
      <c r="J13" s="49">
        <f>SUM(H13:I13)</f>
        <v>15000</v>
      </c>
      <c r="K13" s="18" t="s">
        <v>170</v>
      </c>
      <c r="L13" s="53" t="s">
        <v>91</v>
      </c>
      <c r="M13" s="20"/>
    </row>
    <row r="14" spans="1:13" ht="21" customHeight="1" x14ac:dyDescent="0.25">
      <c r="A14" s="2">
        <v>2</v>
      </c>
      <c r="B14" s="6" t="s">
        <v>35</v>
      </c>
      <c r="C14" s="9" t="s">
        <v>22</v>
      </c>
      <c r="D14" s="7" t="s">
        <v>36</v>
      </c>
      <c r="E14" s="3">
        <v>25000</v>
      </c>
      <c r="F14" s="3">
        <v>172500</v>
      </c>
      <c r="G14" s="15">
        <v>22500</v>
      </c>
      <c r="H14" s="3"/>
      <c r="I14" s="3"/>
      <c r="J14" s="49">
        <f t="shared" ref="J14:J19" si="0">SUM(H14:I14)</f>
        <v>0</v>
      </c>
      <c r="K14" s="18"/>
      <c r="L14" s="53"/>
    </row>
    <row r="15" spans="1:13" ht="21" customHeight="1" x14ac:dyDescent="0.25">
      <c r="A15" s="2">
        <v>3</v>
      </c>
      <c r="B15" s="6" t="s">
        <v>30</v>
      </c>
      <c r="C15" s="9" t="s">
        <v>23</v>
      </c>
      <c r="D15" s="7" t="s">
        <v>31</v>
      </c>
      <c r="E15" s="3">
        <v>25000</v>
      </c>
      <c r="F15" s="3">
        <v>130000</v>
      </c>
      <c r="G15" s="15">
        <v>35000</v>
      </c>
      <c r="H15" s="3"/>
      <c r="I15" s="3"/>
      <c r="J15" s="49">
        <f t="shared" si="0"/>
        <v>0</v>
      </c>
      <c r="K15" s="17"/>
      <c r="L15" s="53"/>
    </row>
    <row r="16" spans="1:13" ht="21" customHeight="1" x14ac:dyDescent="0.25">
      <c r="A16" s="2">
        <v>4</v>
      </c>
      <c r="B16" s="6" t="s">
        <v>42</v>
      </c>
      <c r="C16" s="9" t="s">
        <v>41</v>
      </c>
      <c r="D16" s="7" t="s">
        <v>166</v>
      </c>
      <c r="E16" s="3">
        <v>25000</v>
      </c>
      <c r="F16" s="3">
        <v>95000</v>
      </c>
      <c r="G16" s="15">
        <v>20000</v>
      </c>
      <c r="H16" s="3"/>
      <c r="I16" s="3">
        <v>30000</v>
      </c>
      <c r="J16" s="49">
        <f t="shared" si="0"/>
        <v>30000</v>
      </c>
      <c r="K16" s="17"/>
      <c r="L16" s="53" t="s">
        <v>167</v>
      </c>
    </row>
    <row r="17" spans="1:13" ht="21" customHeight="1" x14ac:dyDescent="0.25">
      <c r="A17" s="2">
        <v>5</v>
      </c>
      <c r="B17" s="31"/>
      <c r="C17" s="9" t="s">
        <v>39</v>
      </c>
      <c r="D17" s="7"/>
      <c r="E17" s="3"/>
      <c r="F17" s="3"/>
      <c r="G17" s="15"/>
      <c r="H17" s="3"/>
      <c r="I17" s="3"/>
      <c r="J17" s="49">
        <f t="shared" si="0"/>
        <v>0</v>
      </c>
      <c r="K17" s="17"/>
      <c r="L17" s="83"/>
    </row>
    <row r="18" spans="1:13" ht="21" customHeight="1" x14ac:dyDescent="0.25">
      <c r="A18" s="2">
        <v>6</v>
      </c>
      <c r="B18" s="6" t="s">
        <v>34</v>
      </c>
      <c r="C18" s="26" t="s">
        <v>24</v>
      </c>
      <c r="D18" s="7" t="s">
        <v>40</v>
      </c>
      <c r="E18" s="28">
        <v>25000</v>
      </c>
      <c r="F18" s="3"/>
      <c r="G18" s="3"/>
      <c r="H18" s="28">
        <v>25000</v>
      </c>
      <c r="I18" s="3"/>
      <c r="J18" s="49">
        <f t="shared" si="0"/>
        <v>25000</v>
      </c>
      <c r="K18" s="18" t="s">
        <v>168</v>
      </c>
      <c r="L18" s="53" t="s">
        <v>28</v>
      </c>
    </row>
    <row r="19" spans="1:13" ht="21" customHeight="1" x14ac:dyDescent="0.25">
      <c r="A19" s="2">
        <v>7</v>
      </c>
      <c r="B19" s="27" t="s">
        <v>85</v>
      </c>
      <c r="C19" s="26" t="s">
        <v>25</v>
      </c>
      <c r="D19" s="7" t="s">
        <v>86</v>
      </c>
      <c r="E19" s="28">
        <v>25000</v>
      </c>
      <c r="F19" s="3">
        <v>27500</v>
      </c>
      <c r="G19" s="15">
        <v>2500</v>
      </c>
      <c r="H19" s="28">
        <v>25000</v>
      </c>
      <c r="I19" s="3"/>
      <c r="J19" s="49">
        <f t="shared" si="0"/>
        <v>25000</v>
      </c>
      <c r="K19" s="18" t="s">
        <v>169</v>
      </c>
      <c r="L19" s="53" t="s">
        <v>133</v>
      </c>
      <c r="M19" s="20"/>
    </row>
    <row r="20" spans="1:13" ht="21" customHeight="1" x14ac:dyDescent="0.25">
      <c r="A20" s="90" t="s">
        <v>7</v>
      </c>
      <c r="B20" s="90"/>
      <c r="C20" s="90"/>
      <c r="D20" s="90"/>
      <c r="E20" s="19">
        <f>SUM(E13:E19)</f>
        <v>140000</v>
      </c>
      <c r="F20" s="19">
        <f t="shared" ref="F20:J20" si="1">SUM(F13:F19)</f>
        <v>441500</v>
      </c>
      <c r="G20" s="65">
        <f t="shared" si="1"/>
        <v>81500</v>
      </c>
      <c r="H20" s="45">
        <f t="shared" si="1"/>
        <v>50000</v>
      </c>
      <c r="I20" s="19">
        <f t="shared" si="1"/>
        <v>45000</v>
      </c>
      <c r="J20" s="45">
        <f t="shared" si="1"/>
        <v>95000</v>
      </c>
      <c r="K20" s="38" t="s">
        <v>170</v>
      </c>
      <c r="L20" s="1" t="s">
        <v>29</v>
      </c>
    </row>
    <row r="21" spans="1:13" ht="15.75" x14ac:dyDescent="0.25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3">
        <f>-J20*0.1</f>
        <v>-9500</v>
      </c>
      <c r="K21" s="14"/>
      <c r="L21" s="14"/>
    </row>
    <row r="22" spans="1:13" ht="18.75" customHeight="1" x14ac:dyDescent="0.25">
      <c r="A22" s="95" t="s">
        <v>165</v>
      </c>
      <c r="B22" s="95"/>
      <c r="C22" s="95"/>
      <c r="D22" s="95"/>
      <c r="E22" s="95"/>
      <c r="F22" s="95"/>
      <c r="G22" s="95"/>
      <c r="H22" s="95"/>
      <c r="I22" s="95"/>
      <c r="J22" s="45">
        <f>SUM(J20:J21)</f>
        <v>85500</v>
      </c>
      <c r="K22" s="14"/>
      <c r="L22" s="14"/>
    </row>
    <row r="23" spans="1:13" ht="15.75" customHeight="1" x14ac:dyDescent="0.25">
      <c r="J23" s="45"/>
    </row>
    <row r="24" spans="1:13" ht="18.75" x14ac:dyDescent="0.25">
      <c r="A24" s="2">
        <v>5</v>
      </c>
      <c r="B24" s="31" t="s">
        <v>118</v>
      </c>
      <c r="C24" s="9" t="s">
        <v>39</v>
      </c>
      <c r="D24" s="7" t="s">
        <v>64</v>
      </c>
      <c r="E24" s="120" t="s">
        <v>164</v>
      </c>
      <c r="F24" s="121"/>
      <c r="G24" s="121"/>
      <c r="H24" s="121"/>
      <c r="I24" s="121"/>
      <c r="J24" s="121"/>
      <c r="K24" s="121"/>
      <c r="L24" s="122"/>
    </row>
  </sheetData>
  <mergeCells count="9">
    <mergeCell ref="A21:I21"/>
    <mergeCell ref="A22:I22"/>
    <mergeCell ref="E24:L24"/>
    <mergeCell ref="A4:K4"/>
    <mergeCell ref="F7:H7"/>
    <mergeCell ref="I7:J7"/>
    <mergeCell ref="A8:L8"/>
    <mergeCell ref="E10:F10"/>
    <mergeCell ref="A20:D20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horizont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showWhiteSpace="0" view="pageLayout" workbookViewId="0">
      <selection activeCell="A23" sqref="A23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3" x14ac:dyDescent="0.25">
      <c r="A1" s="4" t="s">
        <v>12</v>
      </c>
    </row>
    <row r="2" spans="1:13" ht="15.75" x14ac:dyDescent="0.25">
      <c r="A2" s="4" t="s">
        <v>13</v>
      </c>
      <c r="J2" s="21"/>
      <c r="K2" s="14"/>
      <c r="L2" s="14"/>
    </row>
    <row r="3" spans="1:13" x14ac:dyDescent="0.25">
      <c r="A3" s="4" t="s">
        <v>14</v>
      </c>
      <c r="J3" s="14"/>
      <c r="K3" s="14"/>
      <c r="L3" s="23"/>
    </row>
    <row r="4" spans="1:13" ht="26.25" x14ac:dyDescent="0.25">
      <c r="A4" s="117" t="s">
        <v>171</v>
      </c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84"/>
    </row>
    <row r="5" spans="1:13" ht="18.75" x14ac:dyDescent="0.3">
      <c r="E5" s="5"/>
      <c r="I5" s="5"/>
      <c r="J5" s="5" t="s">
        <v>15</v>
      </c>
      <c r="L5" s="21"/>
    </row>
    <row r="6" spans="1:13" ht="18.75" x14ac:dyDescent="0.3">
      <c r="D6" s="16" t="s">
        <v>16</v>
      </c>
      <c r="E6" s="16"/>
      <c r="F6" s="16"/>
      <c r="G6" s="85"/>
      <c r="H6" s="5" t="s">
        <v>17</v>
      </c>
      <c r="I6" s="5"/>
      <c r="L6" s="23"/>
    </row>
    <row r="7" spans="1:13" ht="18.75" x14ac:dyDescent="0.3">
      <c r="B7" s="20"/>
      <c r="D7" s="85" t="s">
        <v>18</v>
      </c>
      <c r="E7" s="85"/>
      <c r="F7" s="92" t="s">
        <v>19</v>
      </c>
      <c r="G7" s="92"/>
      <c r="H7" s="92"/>
      <c r="I7" s="92" t="s">
        <v>20</v>
      </c>
      <c r="J7" s="92"/>
      <c r="K7" s="5"/>
      <c r="L7" s="24"/>
    </row>
    <row r="8" spans="1:13" ht="18.75" customHeight="1" x14ac:dyDescent="0.3">
      <c r="A8" s="92" t="s">
        <v>32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</row>
    <row r="9" spans="1:13" ht="9" customHeight="1" x14ac:dyDescent="0.3">
      <c r="A9" s="4"/>
      <c r="D9" s="85"/>
      <c r="E9" s="85"/>
      <c r="F9" s="85"/>
      <c r="G9" s="85"/>
      <c r="H9" s="85"/>
      <c r="I9" s="85"/>
      <c r="J9" s="85"/>
      <c r="K9" s="5"/>
      <c r="L9" s="5"/>
    </row>
    <row r="10" spans="1:13" ht="17.25" customHeight="1" x14ac:dyDescent="0.35">
      <c r="E10" s="93" t="s">
        <v>21</v>
      </c>
      <c r="F10" s="93"/>
      <c r="G10" s="86"/>
      <c r="H10" s="20"/>
      <c r="L10" s="20"/>
    </row>
    <row r="11" spans="1:13" ht="7.5" customHeight="1" x14ac:dyDescent="0.35">
      <c r="E11" s="8"/>
      <c r="F11" s="8"/>
      <c r="G11" s="86"/>
    </row>
    <row r="12" spans="1:13" ht="15.75" x14ac:dyDescent="0.25">
      <c r="A12" s="1" t="s">
        <v>0</v>
      </c>
      <c r="B12" s="1" t="s">
        <v>1</v>
      </c>
      <c r="C12" s="11" t="s">
        <v>11</v>
      </c>
      <c r="D12" s="1" t="s">
        <v>10</v>
      </c>
      <c r="E12" s="1" t="s">
        <v>2</v>
      </c>
      <c r="F12" s="1" t="s">
        <v>3</v>
      </c>
      <c r="G12" s="13" t="s">
        <v>27</v>
      </c>
      <c r="H12" s="12" t="s">
        <v>9</v>
      </c>
      <c r="I12" s="1" t="s">
        <v>5</v>
      </c>
      <c r="J12" s="13" t="s">
        <v>4</v>
      </c>
      <c r="K12" s="1" t="s">
        <v>8</v>
      </c>
      <c r="L12" s="1" t="s">
        <v>6</v>
      </c>
    </row>
    <row r="13" spans="1:13" ht="18.75" x14ac:dyDescent="0.25">
      <c r="A13" s="2">
        <v>1</v>
      </c>
      <c r="B13" s="6" t="s">
        <v>114</v>
      </c>
      <c r="C13" s="9" t="s">
        <v>56</v>
      </c>
      <c r="D13" s="7" t="s">
        <v>99</v>
      </c>
      <c r="E13" s="3">
        <v>15000</v>
      </c>
      <c r="F13" s="3">
        <v>16500</v>
      </c>
      <c r="G13" s="15">
        <v>1500</v>
      </c>
      <c r="H13" s="3"/>
      <c r="I13" s="3"/>
      <c r="J13" s="49">
        <f>SUM(H13:I13)</f>
        <v>0</v>
      </c>
      <c r="K13" s="18"/>
      <c r="L13" s="53"/>
      <c r="M13" s="20"/>
    </row>
    <row r="14" spans="1:13" ht="21" customHeight="1" x14ac:dyDescent="0.25">
      <c r="A14" s="2">
        <v>2</v>
      </c>
      <c r="B14" s="6" t="s">
        <v>35</v>
      </c>
      <c r="C14" s="9" t="s">
        <v>22</v>
      </c>
      <c r="D14" s="7" t="s">
        <v>36</v>
      </c>
      <c r="E14" s="3">
        <v>25000</v>
      </c>
      <c r="F14" s="3">
        <v>200000</v>
      </c>
      <c r="G14" s="15">
        <v>25000</v>
      </c>
      <c r="H14" s="3">
        <v>25000</v>
      </c>
      <c r="I14" s="3"/>
      <c r="J14" s="49">
        <f t="shared" ref="J14:J19" si="0">SUM(H14:I14)</f>
        <v>25000</v>
      </c>
      <c r="K14" s="18" t="s">
        <v>174</v>
      </c>
      <c r="L14" s="53" t="s">
        <v>133</v>
      </c>
    </row>
    <row r="15" spans="1:13" ht="21" customHeight="1" x14ac:dyDescent="0.25">
      <c r="A15" s="2">
        <v>3</v>
      </c>
      <c r="B15" s="6" t="s">
        <v>30</v>
      </c>
      <c r="C15" s="9" t="s">
        <v>23</v>
      </c>
      <c r="D15" s="7" t="s">
        <v>31</v>
      </c>
      <c r="E15" s="3">
        <v>25000</v>
      </c>
      <c r="F15" s="3">
        <v>157500</v>
      </c>
      <c r="G15" s="15">
        <v>37500</v>
      </c>
      <c r="H15" s="3">
        <v>25000</v>
      </c>
      <c r="I15" s="3">
        <v>25000</v>
      </c>
      <c r="J15" s="49">
        <f t="shared" si="0"/>
        <v>50000</v>
      </c>
      <c r="K15" s="17" t="s">
        <v>173</v>
      </c>
      <c r="L15" s="53" t="s">
        <v>133</v>
      </c>
    </row>
    <row r="16" spans="1:13" ht="21" customHeight="1" x14ac:dyDescent="0.25">
      <c r="A16" s="2">
        <v>4</v>
      </c>
      <c r="B16" s="6" t="s">
        <v>42</v>
      </c>
      <c r="C16" s="9" t="s">
        <v>41</v>
      </c>
      <c r="D16" s="7" t="s">
        <v>166</v>
      </c>
      <c r="E16" s="3">
        <v>25000</v>
      </c>
      <c r="F16" s="3">
        <v>92500</v>
      </c>
      <c r="G16" s="15">
        <v>22500</v>
      </c>
      <c r="H16" s="3"/>
      <c r="I16" s="3"/>
      <c r="J16" s="49">
        <f t="shared" si="0"/>
        <v>0</v>
      </c>
      <c r="K16" s="17"/>
      <c r="L16" s="53"/>
    </row>
    <row r="17" spans="1:13" ht="21" customHeight="1" x14ac:dyDescent="0.25">
      <c r="A17" s="2">
        <v>5</v>
      </c>
      <c r="B17" s="31"/>
      <c r="C17" s="9" t="s">
        <v>39</v>
      </c>
      <c r="D17" s="7"/>
      <c r="E17" s="3"/>
      <c r="F17" s="3"/>
      <c r="G17" s="15"/>
      <c r="H17" s="3"/>
      <c r="I17" s="3"/>
      <c r="J17" s="49">
        <f t="shared" si="0"/>
        <v>0</v>
      </c>
      <c r="K17" s="17"/>
      <c r="L17" s="83"/>
    </row>
    <row r="18" spans="1:13" ht="21" customHeight="1" x14ac:dyDescent="0.25">
      <c r="A18" s="2">
        <v>6</v>
      </c>
      <c r="B18" s="6" t="s">
        <v>34</v>
      </c>
      <c r="C18" s="26" t="s">
        <v>24</v>
      </c>
      <c r="D18" s="7" t="s">
        <v>40</v>
      </c>
      <c r="E18" s="28">
        <v>25000</v>
      </c>
      <c r="F18" s="3"/>
      <c r="G18" s="3"/>
      <c r="H18" s="28"/>
      <c r="I18" s="3"/>
      <c r="J18" s="49">
        <f t="shared" si="0"/>
        <v>0</v>
      </c>
      <c r="K18" s="18"/>
      <c r="L18" s="53"/>
    </row>
    <row r="19" spans="1:13" ht="21" customHeight="1" x14ac:dyDescent="0.25">
      <c r="A19" s="2">
        <v>7</v>
      </c>
      <c r="B19" s="27" t="s">
        <v>85</v>
      </c>
      <c r="C19" s="26" t="s">
        <v>25</v>
      </c>
      <c r="D19" s="7" t="s">
        <v>86</v>
      </c>
      <c r="E19" s="28">
        <v>25000</v>
      </c>
      <c r="F19" s="3">
        <v>27500</v>
      </c>
      <c r="G19" s="15">
        <v>2500</v>
      </c>
      <c r="H19" s="28">
        <v>25000</v>
      </c>
      <c r="I19" s="3"/>
      <c r="J19" s="49">
        <f t="shared" si="0"/>
        <v>25000</v>
      </c>
      <c r="K19" s="18" t="s">
        <v>172</v>
      </c>
      <c r="L19" s="53" t="s">
        <v>37</v>
      </c>
      <c r="M19" s="20"/>
    </row>
    <row r="20" spans="1:13" ht="21" customHeight="1" x14ac:dyDescent="0.25">
      <c r="A20" s="90" t="s">
        <v>7</v>
      </c>
      <c r="B20" s="90"/>
      <c r="C20" s="90"/>
      <c r="D20" s="90"/>
      <c r="E20" s="19">
        <f>SUM(E13:E19)</f>
        <v>140000</v>
      </c>
      <c r="F20" s="19">
        <f t="shared" ref="F20:J20" si="1">SUM(F13:F19)</f>
        <v>494000</v>
      </c>
      <c r="G20" s="65">
        <f t="shared" si="1"/>
        <v>89000</v>
      </c>
      <c r="H20" s="45">
        <f t="shared" si="1"/>
        <v>75000</v>
      </c>
      <c r="I20" s="19">
        <f t="shared" si="1"/>
        <v>25000</v>
      </c>
      <c r="J20" s="45">
        <f t="shared" si="1"/>
        <v>100000</v>
      </c>
      <c r="K20" s="38" t="s">
        <v>175</v>
      </c>
      <c r="L20" s="1"/>
    </row>
    <row r="21" spans="1:13" ht="15.75" x14ac:dyDescent="0.25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3">
        <f>-J20*0.1</f>
        <v>-10000</v>
      </c>
      <c r="K21" s="14"/>
      <c r="L21" s="14"/>
    </row>
    <row r="22" spans="1:13" ht="18.75" customHeight="1" x14ac:dyDescent="0.25">
      <c r="A22" s="95" t="s">
        <v>176</v>
      </c>
      <c r="B22" s="95"/>
      <c r="C22" s="95"/>
      <c r="D22" s="95"/>
      <c r="E22" s="95"/>
      <c r="F22" s="95"/>
      <c r="G22" s="95"/>
      <c r="H22" s="95"/>
      <c r="I22" s="95"/>
      <c r="J22" s="45">
        <f>SUM(J20:J21)</f>
        <v>90000</v>
      </c>
      <c r="K22" s="14"/>
      <c r="L22" s="14"/>
    </row>
    <row r="23" spans="1:13" ht="15.75" customHeight="1" x14ac:dyDescent="0.25">
      <c r="J23" s="45"/>
    </row>
    <row r="24" spans="1:13" ht="18.75" x14ac:dyDescent="0.25">
      <c r="A24" s="2">
        <v>5</v>
      </c>
      <c r="B24" s="31" t="s">
        <v>118</v>
      </c>
      <c r="C24" s="9" t="s">
        <v>39</v>
      </c>
      <c r="D24" s="7" t="s">
        <v>64</v>
      </c>
      <c r="E24" s="120" t="s">
        <v>164</v>
      </c>
      <c r="F24" s="121"/>
      <c r="G24" s="121"/>
      <c r="H24" s="121"/>
      <c r="I24" s="121"/>
      <c r="J24" s="121"/>
      <c r="K24" s="121"/>
      <c r="L24" s="122"/>
    </row>
    <row r="26" spans="1:13" x14ac:dyDescent="0.25">
      <c r="H26" s="20"/>
    </row>
  </sheetData>
  <mergeCells count="9">
    <mergeCell ref="A21:I21"/>
    <mergeCell ref="A22:I22"/>
    <mergeCell ref="E24:L24"/>
    <mergeCell ref="A4:K4"/>
    <mergeCell ref="F7:H7"/>
    <mergeCell ref="I7:J7"/>
    <mergeCell ref="A8:L8"/>
    <mergeCell ref="E10:F10"/>
    <mergeCell ref="A20:D20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horizont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showWhiteSpace="0" view="pageLayout" workbookViewId="0">
      <selection activeCell="A5" sqref="A5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3" x14ac:dyDescent="0.25">
      <c r="A1" s="4" t="s">
        <v>12</v>
      </c>
    </row>
    <row r="2" spans="1:13" ht="15.75" x14ac:dyDescent="0.25">
      <c r="A2" s="4" t="s">
        <v>13</v>
      </c>
      <c r="J2" s="21"/>
      <c r="K2" s="14"/>
      <c r="L2" s="14"/>
    </row>
    <row r="3" spans="1:13" x14ac:dyDescent="0.25">
      <c r="A3" s="4" t="s">
        <v>14</v>
      </c>
      <c r="J3" s="14"/>
      <c r="K3" s="14"/>
      <c r="L3" s="23"/>
    </row>
    <row r="4" spans="1:13" ht="26.25" x14ac:dyDescent="0.25">
      <c r="A4" s="117" t="s">
        <v>177</v>
      </c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87"/>
    </row>
    <row r="5" spans="1:13" ht="18.75" x14ac:dyDescent="0.3">
      <c r="E5" s="5"/>
      <c r="I5" s="5"/>
      <c r="J5" s="5" t="s">
        <v>15</v>
      </c>
      <c r="L5" s="21"/>
    </row>
    <row r="6" spans="1:13" ht="18.75" x14ac:dyDescent="0.3">
      <c r="D6" s="16" t="s">
        <v>16</v>
      </c>
      <c r="E6" s="16"/>
      <c r="F6" s="16"/>
      <c r="G6" s="88"/>
      <c r="H6" s="5" t="s">
        <v>17</v>
      </c>
      <c r="I6" s="5"/>
      <c r="L6" s="23"/>
    </row>
    <row r="7" spans="1:13" ht="18.75" x14ac:dyDescent="0.3">
      <c r="B7" s="20"/>
      <c r="D7" s="88" t="s">
        <v>18</v>
      </c>
      <c r="E7" s="88"/>
      <c r="F7" s="92" t="s">
        <v>19</v>
      </c>
      <c r="G7" s="92"/>
      <c r="H7" s="92"/>
      <c r="I7" s="92" t="s">
        <v>20</v>
      </c>
      <c r="J7" s="92"/>
      <c r="K7" s="5"/>
      <c r="L7" s="24"/>
    </row>
    <row r="8" spans="1:13" ht="18.75" customHeight="1" x14ac:dyDescent="0.3">
      <c r="A8" s="92" t="s">
        <v>32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</row>
    <row r="9" spans="1:13" ht="9" customHeight="1" x14ac:dyDescent="0.3">
      <c r="A9" s="4"/>
      <c r="D9" s="88"/>
      <c r="E9" s="88"/>
      <c r="F9" s="88"/>
      <c r="G9" s="88"/>
      <c r="H9" s="88"/>
      <c r="I9" s="88"/>
      <c r="J9" s="88"/>
      <c r="K9" s="5"/>
      <c r="L9" s="5"/>
    </row>
    <row r="10" spans="1:13" ht="17.25" customHeight="1" x14ac:dyDescent="0.35">
      <c r="E10" s="93" t="s">
        <v>21</v>
      </c>
      <c r="F10" s="93"/>
      <c r="G10" s="89"/>
      <c r="H10" s="20"/>
      <c r="L10" s="20"/>
    </row>
    <row r="11" spans="1:13" ht="7.5" customHeight="1" x14ac:dyDescent="0.35">
      <c r="E11" s="8"/>
      <c r="F11" s="8"/>
      <c r="G11" s="89"/>
    </row>
    <row r="12" spans="1:13" ht="15.75" x14ac:dyDescent="0.25">
      <c r="A12" s="1" t="s">
        <v>0</v>
      </c>
      <c r="B12" s="1" t="s">
        <v>1</v>
      </c>
      <c r="C12" s="11" t="s">
        <v>11</v>
      </c>
      <c r="D12" s="1" t="s">
        <v>10</v>
      </c>
      <c r="E12" s="1" t="s">
        <v>2</v>
      </c>
      <c r="F12" s="1" t="s">
        <v>3</v>
      </c>
      <c r="G12" s="13" t="s">
        <v>27</v>
      </c>
      <c r="H12" s="12" t="s">
        <v>9</v>
      </c>
      <c r="I12" s="1" t="s">
        <v>5</v>
      </c>
      <c r="J12" s="13" t="s">
        <v>4</v>
      </c>
      <c r="K12" s="1" t="s">
        <v>8</v>
      </c>
      <c r="L12" s="1" t="s">
        <v>6</v>
      </c>
    </row>
    <row r="13" spans="1:13" ht="18.75" x14ac:dyDescent="0.25">
      <c r="A13" s="2">
        <v>1</v>
      </c>
      <c r="B13" s="6" t="s">
        <v>114</v>
      </c>
      <c r="C13" s="9" t="s">
        <v>56</v>
      </c>
      <c r="D13" s="7" t="s">
        <v>99</v>
      </c>
      <c r="E13" s="3">
        <v>15000</v>
      </c>
      <c r="F13" s="3">
        <v>16500</v>
      </c>
      <c r="G13" s="15">
        <v>1500</v>
      </c>
      <c r="H13" s="3"/>
      <c r="I13" s="3"/>
      <c r="J13" s="49">
        <f>SUM(H13:I13)</f>
        <v>0</v>
      </c>
      <c r="K13" s="18"/>
      <c r="L13" s="53"/>
      <c r="M13" s="20"/>
    </row>
    <row r="14" spans="1:13" ht="21" customHeight="1" x14ac:dyDescent="0.25">
      <c r="A14" s="2">
        <v>2</v>
      </c>
      <c r="B14" s="6" t="s">
        <v>35</v>
      </c>
      <c r="C14" s="9" t="s">
        <v>22</v>
      </c>
      <c r="D14" s="7" t="s">
        <v>36</v>
      </c>
      <c r="E14" s="3">
        <v>25000</v>
      </c>
      <c r="F14" s="3">
        <v>200000</v>
      </c>
      <c r="G14" s="15">
        <v>25000</v>
      </c>
      <c r="H14" s="3">
        <v>25000</v>
      </c>
      <c r="I14" s="3"/>
      <c r="J14" s="49">
        <f t="shared" ref="J14:J19" si="0">SUM(H14:I14)</f>
        <v>25000</v>
      </c>
      <c r="K14" s="18" t="s">
        <v>174</v>
      </c>
      <c r="L14" s="53" t="s">
        <v>133</v>
      </c>
    </row>
    <row r="15" spans="1:13" ht="21" customHeight="1" x14ac:dyDescent="0.25">
      <c r="A15" s="2">
        <v>3</v>
      </c>
      <c r="B15" s="6" t="s">
        <v>30</v>
      </c>
      <c r="C15" s="9" t="s">
        <v>23</v>
      </c>
      <c r="D15" s="7" t="s">
        <v>31</v>
      </c>
      <c r="E15" s="3">
        <v>25000</v>
      </c>
      <c r="F15" s="3">
        <v>157500</v>
      </c>
      <c r="G15" s="15">
        <v>37500</v>
      </c>
      <c r="H15" s="3">
        <v>25000</v>
      </c>
      <c r="I15" s="3">
        <v>25000</v>
      </c>
      <c r="J15" s="49">
        <f t="shared" si="0"/>
        <v>50000</v>
      </c>
      <c r="K15" s="17" t="s">
        <v>173</v>
      </c>
      <c r="L15" s="53" t="s">
        <v>133</v>
      </c>
    </row>
    <row r="16" spans="1:13" ht="21" customHeight="1" x14ac:dyDescent="0.25">
      <c r="A16" s="2">
        <v>4</v>
      </c>
      <c r="B16" s="6" t="s">
        <v>42</v>
      </c>
      <c r="C16" s="9" t="s">
        <v>41</v>
      </c>
      <c r="D16" s="7" t="s">
        <v>166</v>
      </c>
      <c r="E16" s="3">
        <v>25000</v>
      </c>
      <c r="F16" s="3">
        <v>92500</v>
      </c>
      <c r="G16" s="15">
        <v>22500</v>
      </c>
      <c r="H16" s="3"/>
      <c r="I16" s="3"/>
      <c r="J16" s="49">
        <f t="shared" si="0"/>
        <v>0</v>
      </c>
      <c r="K16" s="17"/>
      <c r="L16" s="53"/>
    </row>
    <row r="17" spans="1:13" ht="21" customHeight="1" x14ac:dyDescent="0.25">
      <c r="A17" s="2">
        <v>5</v>
      </c>
      <c r="B17" s="31"/>
      <c r="C17" s="9" t="s">
        <v>39</v>
      </c>
      <c r="D17" s="7"/>
      <c r="E17" s="3"/>
      <c r="F17" s="3"/>
      <c r="G17" s="15"/>
      <c r="H17" s="3"/>
      <c r="I17" s="3"/>
      <c r="J17" s="49">
        <f t="shared" si="0"/>
        <v>0</v>
      </c>
      <c r="K17" s="17"/>
      <c r="L17" s="83"/>
    </row>
    <row r="18" spans="1:13" ht="21" customHeight="1" x14ac:dyDescent="0.25">
      <c r="A18" s="2">
        <v>6</v>
      </c>
      <c r="B18" s="6" t="s">
        <v>34</v>
      </c>
      <c r="C18" s="26" t="s">
        <v>24</v>
      </c>
      <c r="D18" s="7" t="s">
        <v>40</v>
      </c>
      <c r="E18" s="28">
        <v>25000</v>
      </c>
      <c r="F18" s="3"/>
      <c r="G18" s="3"/>
      <c r="H18" s="28"/>
      <c r="I18" s="3"/>
      <c r="J18" s="49">
        <f t="shared" si="0"/>
        <v>0</v>
      </c>
      <c r="K18" s="18"/>
      <c r="L18" s="53"/>
    </row>
    <row r="19" spans="1:13" ht="21" customHeight="1" x14ac:dyDescent="0.25">
      <c r="A19" s="2">
        <v>7</v>
      </c>
      <c r="B19" s="27" t="s">
        <v>85</v>
      </c>
      <c r="C19" s="26" t="s">
        <v>25</v>
      </c>
      <c r="D19" s="7" t="s">
        <v>86</v>
      </c>
      <c r="E19" s="28">
        <v>25000</v>
      </c>
      <c r="F19" s="3">
        <v>27500</v>
      </c>
      <c r="G19" s="15">
        <v>2500</v>
      </c>
      <c r="H19" s="28">
        <v>25000</v>
      </c>
      <c r="I19" s="3"/>
      <c r="J19" s="49">
        <f t="shared" si="0"/>
        <v>25000</v>
      </c>
      <c r="K19" s="18" t="s">
        <v>172</v>
      </c>
      <c r="L19" s="53" t="s">
        <v>37</v>
      </c>
      <c r="M19" s="20"/>
    </row>
    <row r="20" spans="1:13" ht="21" customHeight="1" x14ac:dyDescent="0.25">
      <c r="A20" s="90" t="s">
        <v>7</v>
      </c>
      <c r="B20" s="90"/>
      <c r="C20" s="90"/>
      <c r="D20" s="90"/>
      <c r="E20" s="19">
        <f>SUM(E13:E19)</f>
        <v>140000</v>
      </c>
      <c r="F20" s="19">
        <f t="shared" ref="F20:J20" si="1">SUM(F13:F19)</f>
        <v>494000</v>
      </c>
      <c r="G20" s="65">
        <f t="shared" si="1"/>
        <v>89000</v>
      </c>
      <c r="H20" s="45">
        <f t="shared" si="1"/>
        <v>75000</v>
      </c>
      <c r="I20" s="19">
        <f t="shared" si="1"/>
        <v>25000</v>
      </c>
      <c r="J20" s="45">
        <f t="shared" si="1"/>
        <v>100000</v>
      </c>
      <c r="K20" s="38" t="s">
        <v>175</v>
      </c>
      <c r="L20" s="1"/>
    </row>
    <row r="21" spans="1:13" ht="15.75" x14ac:dyDescent="0.25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3">
        <f>-J20*0.1</f>
        <v>-10000</v>
      </c>
      <c r="K21" s="14"/>
      <c r="L21" s="14"/>
    </row>
    <row r="22" spans="1:13" ht="18.75" customHeight="1" x14ac:dyDescent="0.25">
      <c r="A22" s="95" t="s">
        <v>176</v>
      </c>
      <c r="B22" s="95"/>
      <c r="C22" s="95"/>
      <c r="D22" s="95"/>
      <c r="E22" s="95"/>
      <c r="F22" s="95"/>
      <c r="G22" s="95"/>
      <c r="H22" s="95"/>
      <c r="I22" s="95"/>
      <c r="J22" s="45">
        <f>SUM(J20:J21)</f>
        <v>90000</v>
      </c>
      <c r="K22" s="14"/>
      <c r="L22" s="14"/>
    </row>
    <row r="23" spans="1:13" ht="15.75" customHeight="1" x14ac:dyDescent="0.25">
      <c r="J23" s="45"/>
    </row>
    <row r="24" spans="1:13" ht="18.75" x14ac:dyDescent="0.25">
      <c r="A24" s="2">
        <v>5</v>
      </c>
      <c r="B24" s="31" t="s">
        <v>118</v>
      </c>
      <c r="C24" s="9" t="s">
        <v>39</v>
      </c>
      <c r="D24" s="7" t="s">
        <v>64</v>
      </c>
      <c r="E24" s="120" t="s">
        <v>164</v>
      </c>
      <c r="F24" s="121"/>
      <c r="G24" s="121"/>
      <c r="H24" s="121"/>
      <c r="I24" s="121"/>
      <c r="J24" s="121"/>
      <c r="K24" s="121"/>
      <c r="L24" s="122"/>
    </row>
    <row r="26" spans="1:13" x14ac:dyDescent="0.25">
      <c r="H26" s="20"/>
    </row>
  </sheetData>
  <mergeCells count="9">
    <mergeCell ref="A21:I21"/>
    <mergeCell ref="A22:I22"/>
    <mergeCell ref="E24:L24"/>
    <mergeCell ref="A4:K4"/>
    <mergeCell ref="F7:H7"/>
    <mergeCell ref="I7:J7"/>
    <mergeCell ref="A8:L8"/>
    <mergeCell ref="E10:F10"/>
    <mergeCell ref="A20:D20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view="pageLayout" workbookViewId="0">
      <selection activeCell="F18" sqref="F18:G18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2" x14ac:dyDescent="0.25">
      <c r="A1" s="4" t="s">
        <v>12</v>
      </c>
    </row>
    <row r="2" spans="1:12" ht="15.75" x14ac:dyDescent="0.25">
      <c r="A2" s="4" t="s">
        <v>13</v>
      </c>
      <c r="J2" s="21"/>
      <c r="K2" s="14"/>
      <c r="L2" s="14"/>
    </row>
    <row r="3" spans="1:12" x14ac:dyDescent="0.25">
      <c r="A3" s="4" t="s">
        <v>14</v>
      </c>
      <c r="J3" s="14"/>
      <c r="K3" s="14"/>
      <c r="L3" s="23"/>
    </row>
    <row r="4" spans="1:12" ht="18.75" x14ac:dyDescent="0.25">
      <c r="A4" s="91" t="s">
        <v>55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35"/>
    </row>
    <row r="5" spans="1:12" ht="18.75" x14ac:dyDescent="0.3">
      <c r="E5" s="5"/>
      <c r="I5" s="5"/>
      <c r="J5" s="5" t="s">
        <v>15</v>
      </c>
      <c r="L5" s="21"/>
    </row>
    <row r="6" spans="1:12" ht="18.75" x14ac:dyDescent="0.3">
      <c r="D6" s="16" t="s">
        <v>16</v>
      </c>
      <c r="E6" s="16"/>
      <c r="F6" s="16"/>
      <c r="G6" s="36"/>
      <c r="H6" s="5" t="s">
        <v>17</v>
      </c>
      <c r="I6" s="5"/>
      <c r="L6" s="14"/>
    </row>
    <row r="7" spans="1:12" ht="18.75" x14ac:dyDescent="0.3">
      <c r="B7" s="20"/>
      <c r="D7" s="36" t="s">
        <v>18</v>
      </c>
      <c r="E7" s="36"/>
      <c r="F7" s="92" t="s">
        <v>19</v>
      </c>
      <c r="G7" s="92"/>
      <c r="H7" s="92"/>
      <c r="I7" s="92" t="s">
        <v>20</v>
      </c>
      <c r="J7" s="92"/>
      <c r="K7" s="5"/>
      <c r="L7" s="24"/>
    </row>
    <row r="8" spans="1:12" ht="18.75" customHeight="1" x14ac:dyDescent="0.3">
      <c r="A8" s="92" t="s">
        <v>32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</row>
    <row r="9" spans="1:12" ht="9" customHeight="1" x14ac:dyDescent="0.3">
      <c r="A9" s="4"/>
      <c r="D9" s="36"/>
      <c r="E9" s="36"/>
      <c r="F9" s="36"/>
      <c r="G9" s="36"/>
      <c r="H9" s="36"/>
      <c r="I9" s="36"/>
      <c r="J9" s="36"/>
      <c r="K9" s="5"/>
      <c r="L9" s="5"/>
    </row>
    <row r="10" spans="1:12" ht="17.25" customHeight="1" x14ac:dyDescent="0.35">
      <c r="E10" s="93" t="s">
        <v>21</v>
      </c>
      <c r="F10" s="93"/>
      <c r="G10" s="37"/>
      <c r="H10" s="20"/>
    </row>
    <row r="11" spans="1:12" ht="7.5" customHeight="1" x14ac:dyDescent="0.35">
      <c r="E11" s="8"/>
      <c r="F11" s="8"/>
      <c r="G11" s="37"/>
    </row>
    <row r="12" spans="1:12" ht="15.75" x14ac:dyDescent="0.25">
      <c r="A12" s="1" t="s">
        <v>0</v>
      </c>
      <c r="B12" s="1" t="s">
        <v>1</v>
      </c>
      <c r="C12" s="11" t="s">
        <v>11</v>
      </c>
      <c r="D12" s="1" t="s">
        <v>10</v>
      </c>
      <c r="E12" s="1" t="s">
        <v>2</v>
      </c>
      <c r="F12" s="1" t="s">
        <v>3</v>
      </c>
      <c r="G12" s="13" t="s">
        <v>27</v>
      </c>
      <c r="H12" s="12" t="s">
        <v>9</v>
      </c>
      <c r="I12" s="1" t="s">
        <v>5</v>
      </c>
      <c r="J12" s="13" t="s">
        <v>4</v>
      </c>
      <c r="K12" s="1" t="s">
        <v>8</v>
      </c>
      <c r="L12" s="11" t="s">
        <v>6</v>
      </c>
    </row>
    <row r="13" spans="1:12" ht="18.75" x14ac:dyDescent="0.25">
      <c r="A13" s="2">
        <v>1</v>
      </c>
      <c r="B13" s="1"/>
      <c r="C13" s="9" t="s">
        <v>56</v>
      </c>
      <c r="D13" s="1"/>
      <c r="E13" s="3">
        <v>15000</v>
      </c>
      <c r="F13" s="1"/>
      <c r="G13" s="13"/>
      <c r="H13" s="3"/>
      <c r="I13" s="1"/>
      <c r="J13" s="45"/>
      <c r="K13" s="1"/>
      <c r="L13" s="11"/>
    </row>
    <row r="14" spans="1:12" ht="21" customHeight="1" x14ac:dyDescent="0.25">
      <c r="A14" s="2">
        <v>2</v>
      </c>
      <c r="B14" s="6" t="s">
        <v>35</v>
      </c>
      <c r="C14" s="9" t="s">
        <v>22</v>
      </c>
      <c r="D14" s="7" t="s">
        <v>36</v>
      </c>
      <c r="E14" s="3">
        <v>25000</v>
      </c>
      <c r="F14" s="3">
        <v>67500</v>
      </c>
      <c r="G14" s="15">
        <v>17500</v>
      </c>
      <c r="H14" s="3"/>
      <c r="I14" s="3"/>
      <c r="J14" s="45">
        <f t="shared" ref="J14:J19" si="0">SUM(H14:I14)</f>
        <v>0</v>
      </c>
      <c r="K14" s="30"/>
      <c r="L14" s="29"/>
    </row>
    <row r="15" spans="1:12" ht="21" customHeight="1" x14ac:dyDescent="0.25">
      <c r="A15" s="2">
        <v>3</v>
      </c>
      <c r="B15" s="6" t="s">
        <v>30</v>
      </c>
      <c r="C15" s="9" t="s">
        <v>23</v>
      </c>
      <c r="D15" s="7" t="s">
        <v>31</v>
      </c>
      <c r="E15" s="3">
        <v>25000</v>
      </c>
      <c r="F15" s="3">
        <v>40000</v>
      </c>
      <c r="G15" s="15">
        <v>20000</v>
      </c>
      <c r="H15" s="3">
        <v>25000</v>
      </c>
      <c r="I15" s="3"/>
      <c r="J15" s="45">
        <f t="shared" si="0"/>
        <v>25000</v>
      </c>
      <c r="K15" s="17" t="s">
        <v>60</v>
      </c>
      <c r="L15" s="29" t="s">
        <v>61</v>
      </c>
    </row>
    <row r="16" spans="1:12" ht="21" customHeight="1" x14ac:dyDescent="0.25">
      <c r="A16" s="2">
        <v>4</v>
      </c>
      <c r="B16" s="6" t="s">
        <v>42</v>
      </c>
      <c r="C16" s="9" t="s">
        <v>41</v>
      </c>
      <c r="D16" s="7" t="s">
        <v>44</v>
      </c>
      <c r="E16" s="3">
        <v>25000</v>
      </c>
      <c r="F16" s="3"/>
      <c r="G16" s="15"/>
      <c r="H16" s="3">
        <v>25000</v>
      </c>
      <c r="I16" s="3"/>
      <c r="J16" s="45">
        <f t="shared" si="0"/>
        <v>25000</v>
      </c>
      <c r="K16" s="17" t="s">
        <v>62</v>
      </c>
      <c r="L16" s="2" t="s">
        <v>28</v>
      </c>
    </row>
    <row r="17" spans="1:12" ht="21" customHeight="1" x14ac:dyDescent="0.25">
      <c r="A17" s="2">
        <v>5</v>
      </c>
      <c r="B17" s="31" t="s">
        <v>65</v>
      </c>
      <c r="C17" s="9" t="s">
        <v>39</v>
      </c>
      <c r="D17" s="7" t="s">
        <v>64</v>
      </c>
      <c r="E17" s="3">
        <v>25000</v>
      </c>
      <c r="F17" s="3">
        <v>27500</v>
      </c>
      <c r="G17" s="3">
        <v>2500</v>
      </c>
      <c r="H17" s="3"/>
      <c r="I17" s="3"/>
      <c r="J17" s="45">
        <f t="shared" si="0"/>
        <v>0</v>
      </c>
      <c r="K17" s="17"/>
      <c r="L17" s="2"/>
    </row>
    <row r="18" spans="1:12" ht="21" customHeight="1" x14ac:dyDescent="0.25">
      <c r="A18" s="2">
        <v>6</v>
      </c>
      <c r="B18" s="6" t="s">
        <v>34</v>
      </c>
      <c r="C18" s="26" t="s">
        <v>24</v>
      </c>
      <c r="D18" s="7" t="s">
        <v>40</v>
      </c>
      <c r="E18" s="28">
        <v>25000</v>
      </c>
      <c r="F18" s="3"/>
      <c r="G18" s="3"/>
      <c r="H18" s="28">
        <v>25000</v>
      </c>
      <c r="I18" s="10"/>
      <c r="J18" s="45">
        <f t="shared" si="0"/>
        <v>25000</v>
      </c>
      <c r="K18" s="18" t="s">
        <v>67</v>
      </c>
      <c r="L18" s="29" t="s">
        <v>61</v>
      </c>
    </row>
    <row r="19" spans="1:12" ht="21" customHeight="1" x14ac:dyDescent="0.25">
      <c r="A19" s="2">
        <v>7</v>
      </c>
      <c r="B19" s="27" t="s">
        <v>33</v>
      </c>
      <c r="C19" s="26" t="s">
        <v>25</v>
      </c>
      <c r="D19" s="7">
        <v>56754811</v>
      </c>
      <c r="E19" s="28">
        <v>25000</v>
      </c>
      <c r="F19" s="3">
        <v>145000</v>
      </c>
      <c r="G19" s="15">
        <v>20000</v>
      </c>
      <c r="H19" s="28">
        <v>25000</v>
      </c>
      <c r="I19" s="2"/>
      <c r="J19" s="45">
        <f t="shared" si="0"/>
        <v>25000</v>
      </c>
      <c r="K19" s="18" t="s">
        <v>60</v>
      </c>
      <c r="L19" s="29" t="s">
        <v>61</v>
      </c>
    </row>
    <row r="20" spans="1:12" ht="21" customHeight="1" x14ac:dyDescent="0.25">
      <c r="A20" s="90" t="s">
        <v>7</v>
      </c>
      <c r="B20" s="90"/>
      <c r="C20" s="90"/>
      <c r="D20" s="90"/>
      <c r="E20" s="19">
        <f t="shared" ref="E20" si="1">SUM(E14:E19)</f>
        <v>150000</v>
      </c>
      <c r="F20" s="19">
        <f>SUM(F14:F19)</f>
        <v>280000</v>
      </c>
      <c r="G20" s="25">
        <f t="shared" ref="G20:J20" si="2">SUM(G14:G19)</f>
        <v>60000</v>
      </c>
      <c r="H20" s="25">
        <f t="shared" si="2"/>
        <v>100000</v>
      </c>
      <c r="I20" s="25">
        <f t="shared" si="2"/>
        <v>0</v>
      </c>
      <c r="J20" s="45">
        <f t="shared" si="2"/>
        <v>100000</v>
      </c>
      <c r="K20" s="38" t="s">
        <v>68</v>
      </c>
      <c r="L20" s="2"/>
    </row>
    <row r="21" spans="1:12" ht="15.75" x14ac:dyDescent="0.25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3">
        <f>-J20*0.1</f>
        <v>-10000</v>
      </c>
      <c r="K21" s="14"/>
      <c r="L21" s="14"/>
    </row>
    <row r="22" spans="1:12" ht="18.75" customHeight="1" x14ac:dyDescent="0.25">
      <c r="A22" s="95" t="s">
        <v>69</v>
      </c>
      <c r="B22" s="95"/>
      <c r="C22" s="95"/>
      <c r="D22" s="95"/>
      <c r="E22" s="95"/>
      <c r="F22" s="95"/>
      <c r="G22" s="95"/>
      <c r="H22" s="95"/>
      <c r="I22" s="95"/>
      <c r="J22" s="45">
        <f>SUM(J20:J21)</f>
        <v>90000</v>
      </c>
      <c r="K22" s="14"/>
      <c r="L22" s="14"/>
    </row>
    <row r="23" spans="1:12" ht="17.25" customHeight="1" x14ac:dyDescent="0.25">
      <c r="A23" s="96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</row>
    <row r="24" spans="1:12" ht="19.5" customHeight="1" x14ac:dyDescent="0.25">
      <c r="A24" s="2">
        <v>1</v>
      </c>
      <c r="B24" s="6" t="s">
        <v>57</v>
      </c>
      <c r="C24" s="9" t="s">
        <v>56</v>
      </c>
      <c r="D24" s="97" t="s">
        <v>58</v>
      </c>
      <c r="E24" s="98"/>
      <c r="F24" s="98"/>
      <c r="G24" s="98"/>
      <c r="H24" s="98"/>
      <c r="I24" s="98"/>
      <c r="J24" s="98"/>
      <c r="K24" s="98"/>
      <c r="L24" s="99"/>
    </row>
    <row r="25" spans="1:12" ht="17.25" customHeight="1" x14ac:dyDescent="0.25">
      <c r="A25" s="94" t="s">
        <v>59</v>
      </c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</row>
    <row r="26" spans="1:12" x14ac:dyDescent="0.25">
      <c r="A26" s="102"/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1:12" ht="18.75" x14ac:dyDescent="0.25">
      <c r="B27" s="6" t="s">
        <v>43</v>
      </c>
      <c r="C27" s="9" t="s">
        <v>39</v>
      </c>
      <c r="D27" s="7" t="s">
        <v>63</v>
      </c>
      <c r="E27" s="100" t="s">
        <v>66</v>
      </c>
      <c r="F27" s="101"/>
      <c r="G27" s="101"/>
      <c r="H27" s="101"/>
      <c r="I27" s="101"/>
      <c r="J27" s="101"/>
      <c r="K27" s="101"/>
      <c r="L27" s="101"/>
    </row>
    <row r="28" spans="1:12" ht="15.75" x14ac:dyDescent="0.25">
      <c r="E28" s="21"/>
    </row>
    <row r="29" spans="1:12" ht="15.75" x14ac:dyDescent="0.25">
      <c r="E29" s="21"/>
    </row>
    <row r="30" spans="1:12" ht="15.75" x14ac:dyDescent="0.25">
      <c r="E30" s="21"/>
    </row>
    <row r="31" spans="1:12" ht="15.75" x14ac:dyDescent="0.25">
      <c r="E31" s="21"/>
    </row>
    <row r="32" spans="1:12" ht="15.75" x14ac:dyDescent="0.25">
      <c r="E32" s="21"/>
    </row>
    <row r="33" spans="5:5" ht="15.75" x14ac:dyDescent="0.25">
      <c r="E33" s="21"/>
    </row>
    <row r="34" spans="5:5" ht="15.75" x14ac:dyDescent="0.25">
      <c r="E34" s="21"/>
    </row>
    <row r="35" spans="5:5" ht="15.75" x14ac:dyDescent="0.25">
      <c r="E35" s="22"/>
    </row>
  </sheetData>
  <mergeCells count="13">
    <mergeCell ref="E27:L27"/>
    <mergeCell ref="A26:L26"/>
    <mergeCell ref="A4:K4"/>
    <mergeCell ref="F7:H7"/>
    <mergeCell ref="I7:J7"/>
    <mergeCell ref="A8:L8"/>
    <mergeCell ref="E10:F10"/>
    <mergeCell ref="A20:D20"/>
    <mergeCell ref="A21:I21"/>
    <mergeCell ref="A22:I22"/>
    <mergeCell ref="A23:L23"/>
    <mergeCell ref="D24:L24"/>
    <mergeCell ref="A25:L25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view="pageLayout" workbookViewId="0">
      <selection activeCell="F18" sqref="F18:G18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2" x14ac:dyDescent="0.25">
      <c r="A1" s="4" t="s">
        <v>12</v>
      </c>
    </row>
    <row r="2" spans="1:12" ht="15.75" x14ac:dyDescent="0.25">
      <c r="A2" s="4" t="s">
        <v>13</v>
      </c>
      <c r="J2" s="21"/>
      <c r="K2" s="14"/>
      <c r="L2" s="14"/>
    </row>
    <row r="3" spans="1:12" x14ac:dyDescent="0.25">
      <c r="A3" s="4" t="s">
        <v>14</v>
      </c>
      <c r="J3" s="14"/>
      <c r="K3" s="14"/>
      <c r="L3" s="23"/>
    </row>
    <row r="4" spans="1:12" ht="18.75" x14ac:dyDescent="0.25">
      <c r="A4" s="91" t="s">
        <v>70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39"/>
    </row>
    <row r="5" spans="1:12" ht="18.75" x14ac:dyDescent="0.3">
      <c r="E5" s="5"/>
      <c r="I5" s="5"/>
      <c r="J5" s="5" t="s">
        <v>15</v>
      </c>
      <c r="L5" s="21"/>
    </row>
    <row r="6" spans="1:12" ht="18.75" x14ac:dyDescent="0.3">
      <c r="D6" s="16" t="s">
        <v>16</v>
      </c>
      <c r="E6" s="16"/>
      <c r="F6" s="16"/>
      <c r="G6" s="40"/>
      <c r="H6" s="5" t="s">
        <v>17</v>
      </c>
      <c r="I6" s="5"/>
      <c r="L6" s="23"/>
    </row>
    <row r="7" spans="1:12" ht="18.75" x14ac:dyDescent="0.3">
      <c r="B7" s="20"/>
      <c r="D7" s="40" t="s">
        <v>18</v>
      </c>
      <c r="E7" s="40"/>
      <c r="F7" s="92" t="s">
        <v>19</v>
      </c>
      <c r="G7" s="92"/>
      <c r="H7" s="92"/>
      <c r="I7" s="92" t="s">
        <v>20</v>
      </c>
      <c r="J7" s="92"/>
      <c r="K7" s="5"/>
      <c r="L7" s="24"/>
    </row>
    <row r="8" spans="1:12" ht="18.75" customHeight="1" x14ac:dyDescent="0.3">
      <c r="A8" s="92" t="s">
        <v>32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</row>
    <row r="9" spans="1:12" ht="9" customHeight="1" x14ac:dyDescent="0.3">
      <c r="A9" s="4"/>
      <c r="D9" s="40"/>
      <c r="E9" s="40"/>
      <c r="F9" s="40"/>
      <c r="G9" s="40"/>
      <c r="H9" s="40"/>
      <c r="I9" s="40"/>
      <c r="J9" s="40"/>
      <c r="K9" s="5"/>
      <c r="L9" s="5"/>
    </row>
    <row r="10" spans="1:12" ht="17.25" customHeight="1" x14ac:dyDescent="0.35">
      <c r="E10" s="93" t="s">
        <v>21</v>
      </c>
      <c r="F10" s="93"/>
      <c r="G10" s="41"/>
      <c r="H10" s="20"/>
    </row>
    <row r="11" spans="1:12" ht="7.5" customHeight="1" x14ac:dyDescent="0.35">
      <c r="E11" s="8"/>
      <c r="F11" s="8"/>
      <c r="G11" s="41"/>
    </row>
    <row r="12" spans="1:12" ht="15.75" x14ac:dyDescent="0.25">
      <c r="A12" s="1" t="s">
        <v>0</v>
      </c>
      <c r="B12" s="1" t="s">
        <v>1</v>
      </c>
      <c r="C12" s="11" t="s">
        <v>11</v>
      </c>
      <c r="D12" s="1" t="s">
        <v>10</v>
      </c>
      <c r="E12" s="1" t="s">
        <v>2</v>
      </c>
      <c r="F12" s="1" t="s">
        <v>3</v>
      </c>
      <c r="G12" s="13" t="s">
        <v>27</v>
      </c>
      <c r="H12" s="12" t="s">
        <v>9</v>
      </c>
      <c r="I12" s="1" t="s">
        <v>5</v>
      </c>
      <c r="J12" s="13" t="s">
        <v>4</v>
      </c>
      <c r="K12" s="1" t="s">
        <v>8</v>
      </c>
      <c r="L12" s="11" t="s">
        <v>6</v>
      </c>
    </row>
    <row r="13" spans="1:12" ht="18.75" x14ac:dyDescent="0.25">
      <c r="A13" s="2">
        <v>1</v>
      </c>
      <c r="B13" s="1"/>
      <c r="C13" s="9" t="s">
        <v>56</v>
      </c>
      <c r="D13" s="1"/>
      <c r="E13" s="3">
        <v>15000</v>
      </c>
      <c r="F13" s="1"/>
      <c r="G13" s="13"/>
      <c r="H13" s="3"/>
      <c r="I13" s="1"/>
      <c r="J13" s="45">
        <f>SUM(H13:I13)</f>
        <v>0</v>
      </c>
      <c r="K13" s="1"/>
      <c r="L13" s="11"/>
    </row>
    <row r="14" spans="1:12" ht="21" customHeight="1" x14ac:dyDescent="0.25">
      <c r="A14" s="2">
        <v>2</v>
      </c>
      <c r="B14" s="6" t="s">
        <v>35</v>
      </c>
      <c r="C14" s="9" t="s">
        <v>22</v>
      </c>
      <c r="D14" s="7" t="s">
        <v>36</v>
      </c>
      <c r="E14" s="3">
        <v>25000</v>
      </c>
      <c r="F14" s="3">
        <v>95000</v>
      </c>
      <c r="G14" s="15">
        <v>20000</v>
      </c>
      <c r="H14" s="3">
        <v>25000</v>
      </c>
      <c r="I14" s="3"/>
      <c r="J14" s="45">
        <f t="shared" ref="J14:J19" si="0">SUM(H14:I14)</f>
        <v>25000</v>
      </c>
      <c r="K14" s="30" t="s">
        <v>72</v>
      </c>
      <c r="L14" s="29" t="s">
        <v>38</v>
      </c>
    </row>
    <row r="15" spans="1:12" ht="21" customHeight="1" x14ac:dyDescent="0.25">
      <c r="A15" s="2">
        <v>3</v>
      </c>
      <c r="B15" s="6" t="s">
        <v>30</v>
      </c>
      <c r="C15" s="9" t="s">
        <v>23</v>
      </c>
      <c r="D15" s="7" t="s">
        <v>31</v>
      </c>
      <c r="E15" s="3">
        <v>25000</v>
      </c>
      <c r="F15" s="3">
        <v>40000</v>
      </c>
      <c r="G15" s="15">
        <v>20000</v>
      </c>
      <c r="H15" s="3">
        <v>25000</v>
      </c>
      <c r="I15" s="3"/>
      <c r="J15" s="45">
        <f t="shared" si="0"/>
        <v>25000</v>
      </c>
      <c r="K15" s="17" t="s">
        <v>73</v>
      </c>
      <c r="L15" s="29" t="s">
        <v>38</v>
      </c>
    </row>
    <row r="16" spans="1:12" ht="21" customHeight="1" x14ac:dyDescent="0.25">
      <c r="A16" s="2">
        <v>4</v>
      </c>
      <c r="B16" s="6" t="s">
        <v>42</v>
      </c>
      <c r="C16" s="9" t="s">
        <v>41</v>
      </c>
      <c r="D16" s="7" t="s">
        <v>44</v>
      </c>
      <c r="E16" s="3">
        <v>25000</v>
      </c>
      <c r="F16" s="3"/>
      <c r="G16" s="15"/>
      <c r="H16" s="3"/>
      <c r="I16" s="3"/>
      <c r="J16" s="45">
        <f t="shared" si="0"/>
        <v>0</v>
      </c>
      <c r="K16" s="17"/>
      <c r="L16" s="2"/>
    </row>
    <row r="17" spans="1:12" ht="21" customHeight="1" x14ac:dyDescent="0.25">
      <c r="A17" s="2">
        <v>5</v>
      </c>
      <c r="B17" s="31" t="s">
        <v>65</v>
      </c>
      <c r="C17" s="9" t="s">
        <v>39</v>
      </c>
      <c r="D17" s="7" t="s">
        <v>64</v>
      </c>
      <c r="E17" s="3">
        <v>25000</v>
      </c>
      <c r="F17" s="3">
        <v>55000</v>
      </c>
      <c r="G17" s="3">
        <v>5000</v>
      </c>
      <c r="H17" s="3"/>
      <c r="I17" s="3"/>
      <c r="J17" s="45">
        <f t="shared" si="0"/>
        <v>0</v>
      </c>
      <c r="K17" s="17"/>
      <c r="L17" s="2"/>
    </row>
    <row r="18" spans="1:12" ht="21" customHeight="1" x14ac:dyDescent="0.25">
      <c r="A18" s="2">
        <v>6</v>
      </c>
      <c r="B18" s="6" t="s">
        <v>34</v>
      </c>
      <c r="C18" s="26" t="s">
        <v>24</v>
      </c>
      <c r="D18" s="7" t="s">
        <v>40</v>
      </c>
      <c r="E18" s="28">
        <v>25000</v>
      </c>
      <c r="F18" s="3"/>
      <c r="G18" s="3"/>
      <c r="H18" s="28">
        <v>25000</v>
      </c>
      <c r="I18" s="10"/>
      <c r="J18" s="45">
        <f t="shared" si="0"/>
        <v>25000</v>
      </c>
      <c r="K18" s="18" t="s">
        <v>74</v>
      </c>
      <c r="L18" s="29" t="s">
        <v>75</v>
      </c>
    </row>
    <row r="19" spans="1:12" ht="21" customHeight="1" x14ac:dyDescent="0.25">
      <c r="A19" s="2">
        <v>7</v>
      </c>
      <c r="B19" s="27" t="s">
        <v>33</v>
      </c>
      <c r="C19" s="26" t="s">
        <v>25</v>
      </c>
      <c r="D19" s="7">
        <v>56754811</v>
      </c>
      <c r="E19" s="28">
        <v>25000</v>
      </c>
      <c r="F19" s="3">
        <v>145000</v>
      </c>
      <c r="G19" s="15">
        <v>20000</v>
      </c>
      <c r="H19" s="28"/>
      <c r="I19" s="2"/>
      <c r="J19" s="45">
        <f t="shared" si="0"/>
        <v>0</v>
      </c>
      <c r="K19" s="18"/>
      <c r="L19" s="29"/>
    </row>
    <row r="20" spans="1:12" ht="21" customHeight="1" x14ac:dyDescent="0.25">
      <c r="A20" s="90" t="s">
        <v>7</v>
      </c>
      <c r="B20" s="90"/>
      <c r="C20" s="90"/>
      <c r="D20" s="90"/>
      <c r="E20" s="19">
        <f t="shared" ref="E20" si="1">SUM(E14:E19)</f>
        <v>150000</v>
      </c>
      <c r="F20" s="19">
        <f>SUM(F14:F19)</f>
        <v>335000</v>
      </c>
      <c r="G20" s="25">
        <f t="shared" ref="G20:J20" si="2">SUM(G14:G19)</f>
        <v>65000</v>
      </c>
      <c r="H20" s="25">
        <f t="shared" si="2"/>
        <v>75000</v>
      </c>
      <c r="I20" s="25">
        <f t="shared" si="2"/>
        <v>0</v>
      </c>
      <c r="J20" s="25">
        <f t="shared" si="2"/>
        <v>75000</v>
      </c>
      <c r="K20" s="38" t="s">
        <v>73</v>
      </c>
      <c r="L20" s="1" t="s">
        <v>29</v>
      </c>
    </row>
    <row r="21" spans="1:12" ht="15.75" x14ac:dyDescent="0.25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3">
        <f>-J20*0.1</f>
        <v>-7500</v>
      </c>
      <c r="K21" s="14"/>
      <c r="L21" s="14"/>
    </row>
    <row r="22" spans="1:12" ht="18.75" customHeight="1" x14ac:dyDescent="0.25">
      <c r="A22" s="95" t="s">
        <v>71</v>
      </c>
      <c r="B22" s="95"/>
      <c r="C22" s="95"/>
      <c r="D22" s="95"/>
      <c r="E22" s="95"/>
      <c r="F22" s="95"/>
      <c r="G22" s="95"/>
      <c r="H22" s="95"/>
      <c r="I22" s="95"/>
      <c r="J22" s="45">
        <f>SUM(J20:J21)</f>
        <v>67500</v>
      </c>
      <c r="K22" s="14"/>
      <c r="L22" s="14"/>
    </row>
    <row r="23" spans="1:12" ht="17.25" customHeight="1" x14ac:dyDescent="0.25">
      <c r="A23" s="96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</row>
    <row r="24" spans="1:12" ht="19.5" customHeight="1" x14ac:dyDescent="0.25">
      <c r="A24" s="2">
        <v>1</v>
      </c>
      <c r="B24" s="6" t="s">
        <v>57</v>
      </c>
      <c r="C24" s="9" t="s">
        <v>56</v>
      </c>
      <c r="D24" s="97" t="s">
        <v>58</v>
      </c>
      <c r="E24" s="98"/>
      <c r="F24" s="98"/>
      <c r="G24" s="98"/>
      <c r="H24" s="98"/>
      <c r="I24" s="98"/>
      <c r="J24" s="98"/>
      <c r="K24" s="98"/>
      <c r="L24" s="99"/>
    </row>
    <row r="25" spans="1:12" ht="17.25" customHeight="1" x14ac:dyDescent="0.25">
      <c r="A25" s="94" t="s">
        <v>59</v>
      </c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</row>
    <row r="26" spans="1:12" x14ac:dyDescent="0.25">
      <c r="A26" s="102"/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1:12" ht="18.75" x14ac:dyDescent="0.25">
      <c r="B27" s="6" t="s">
        <v>43</v>
      </c>
      <c r="C27" s="9" t="s">
        <v>39</v>
      </c>
      <c r="D27" s="7" t="s">
        <v>63</v>
      </c>
      <c r="E27" s="100" t="s">
        <v>66</v>
      </c>
      <c r="F27" s="101"/>
      <c r="G27" s="101"/>
      <c r="H27" s="101"/>
      <c r="I27" s="101"/>
      <c r="J27" s="101"/>
      <c r="K27" s="101"/>
      <c r="L27" s="101"/>
    </row>
    <row r="28" spans="1:12" ht="15.75" x14ac:dyDescent="0.25">
      <c r="E28" s="21"/>
    </row>
    <row r="29" spans="1:12" ht="15.75" x14ac:dyDescent="0.25">
      <c r="E29" s="21"/>
    </row>
    <row r="30" spans="1:12" ht="15.75" x14ac:dyDescent="0.25">
      <c r="E30" s="21"/>
    </row>
    <row r="31" spans="1:12" ht="15.75" x14ac:dyDescent="0.25">
      <c r="E31" s="21"/>
    </row>
    <row r="32" spans="1:12" ht="15.75" x14ac:dyDescent="0.25">
      <c r="E32" s="21"/>
    </row>
    <row r="33" spans="5:5" ht="15.75" x14ac:dyDescent="0.25">
      <c r="E33" s="21"/>
    </row>
    <row r="34" spans="5:5" ht="15.75" x14ac:dyDescent="0.25">
      <c r="E34" s="21"/>
    </row>
    <row r="35" spans="5:5" ht="15.75" x14ac:dyDescent="0.25">
      <c r="E35" s="22"/>
    </row>
  </sheetData>
  <mergeCells count="13">
    <mergeCell ref="E27:L27"/>
    <mergeCell ref="A21:I21"/>
    <mergeCell ref="A22:I22"/>
    <mergeCell ref="A23:L23"/>
    <mergeCell ref="D24:L24"/>
    <mergeCell ref="A25:L25"/>
    <mergeCell ref="A26:L26"/>
    <mergeCell ref="A20:D20"/>
    <mergeCell ref="A4:K4"/>
    <mergeCell ref="F7:H7"/>
    <mergeCell ref="I7:J7"/>
    <mergeCell ref="A8:L8"/>
    <mergeCell ref="E10:F10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view="pageLayout" topLeftCell="A4" workbookViewId="0">
      <selection activeCell="F18" sqref="F18:G18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2" x14ac:dyDescent="0.25">
      <c r="A1" s="4" t="s">
        <v>12</v>
      </c>
    </row>
    <row r="2" spans="1:12" ht="15.75" x14ac:dyDescent="0.25">
      <c r="A2" s="4" t="s">
        <v>13</v>
      </c>
      <c r="J2" s="21"/>
      <c r="K2" s="14"/>
      <c r="L2" s="14"/>
    </row>
    <row r="3" spans="1:12" x14ac:dyDescent="0.25">
      <c r="A3" s="4" t="s">
        <v>14</v>
      </c>
      <c r="J3" s="14"/>
      <c r="K3" s="14"/>
      <c r="L3" s="23"/>
    </row>
    <row r="4" spans="1:12" ht="18.75" x14ac:dyDescent="0.25">
      <c r="A4" s="91" t="s">
        <v>76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42"/>
    </row>
    <row r="5" spans="1:12" ht="18.75" x14ac:dyDescent="0.3">
      <c r="E5" s="5"/>
      <c r="I5" s="5"/>
      <c r="J5" s="5" t="s">
        <v>15</v>
      </c>
      <c r="L5" s="21"/>
    </row>
    <row r="6" spans="1:12" ht="18.75" x14ac:dyDescent="0.3">
      <c r="D6" s="16" t="s">
        <v>16</v>
      </c>
      <c r="E6" s="16"/>
      <c r="F6" s="16"/>
      <c r="G6" s="43"/>
      <c r="H6" s="5" t="s">
        <v>17</v>
      </c>
      <c r="I6" s="5"/>
      <c r="L6" s="23"/>
    </row>
    <row r="7" spans="1:12" ht="18.75" x14ac:dyDescent="0.3">
      <c r="B7" s="20"/>
      <c r="D7" s="43" t="s">
        <v>18</v>
      </c>
      <c r="E7" s="43"/>
      <c r="F7" s="92" t="s">
        <v>19</v>
      </c>
      <c r="G7" s="92"/>
      <c r="H7" s="92"/>
      <c r="I7" s="92" t="s">
        <v>20</v>
      </c>
      <c r="J7" s="92"/>
      <c r="K7" s="5"/>
      <c r="L7" s="24"/>
    </row>
    <row r="8" spans="1:12" ht="18.75" customHeight="1" x14ac:dyDescent="0.3">
      <c r="A8" s="92" t="s">
        <v>32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</row>
    <row r="9" spans="1:12" ht="9" customHeight="1" x14ac:dyDescent="0.3">
      <c r="A9" s="4"/>
      <c r="D9" s="43"/>
      <c r="E9" s="43"/>
      <c r="F9" s="43"/>
      <c r="G9" s="43"/>
      <c r="H9" s="43"/>
      <c r="I9" s="43"/>
      <c r="J9" s="43"/>
      <c r="K9" s="5"/>
      <c r="L9" s="5"/>
    </row>
    <row r="10" spans="1:12" ht="17.25" customHeight="1" x14ac:dyDescent="0.35">
      <c r="E10" s="93" t="s">
        <v>21</v>
      </c>
      <c r="F10" s="93"/>
      <c r="G10" s="44"/>
      <c r="H10" s="20"/>
    </row>
    <row r="11" spans="1:12" ht="7.5" customHeight="1" x14ac:dyDescent="0.35">
      <c r="E11" s="8"/>
      <c r="F11" s="8"/>
      <c r="G11" s="44"/>
    </row>
    <row r="12" spans="1:12" ht="15.75" x14ac:dyDescent="0.25">
      <c r="A12" s="1" t="s">
        <v>0</v>
      </c>
      <c r="B12" s="1" t="s">
        <v>1</v>
      </c>
      <c r="C12" s="11" t="s">
        <v>11</v>
      </c>
      <c r="D12" s="1" t="s">
        <v>10</v>
      </c>
      <c r="E12" s="1" t="s">
        <v>2</v>
      </c>
      <c r="F12" s="1" t="s">
        <v>3</v>
      </c>
      <c r="G12" s="13" t="s">
        <v>27</v>
      </c>
      <c r="H12" s="12" t="s">
        <v>9</v>
      </c>
      <c r="I12" s="1" t="s">
        <v>5</v>
      </c>
      <c r="J12" s="13" t="s">
        <v>4</v>
      </c>
      <c r="K12" s="1" t="s">
        <v>8</v>
      </c>
      <c r="L12" s="11" t="s">
        <v>6</v>
      </c>
    </row>
    <row r="13" spans="1:12" ht="18.75" x14ac:dyDescent="0.25">
      <c r="A13" s="2">
        <v>1</v>
      </c>
      <c r="B13" s="1"/>
      <c r="C13" s="9" t="s">
        <v>56</v>
      </c>
      <c r="D13" s="1"/>
      <c r="E13" s="3">
        <v>15000</v>
      </c>
      <c r="F13" s="1"/>
      <c r="G13" s="13"/>
      <c r="H13" s="3"/>
      <c r="I13" s="1"/>
      <c r="J13" s="49">
        <f>SUM(H13:I13)</f>
        <v>0</v>
      </c>
      <c r="K13" s="1"/>
      <c r="L13" s="11"/>
    </row>
    <row r="14" spans="1:12" ht="21" customHeight="1" x14ac:dyDescent="0.25">
      <c r="A14" s="2">
        <v>2</v>
      </c>
      <c r="B14" s="6" t="s">
        <v>35</v>
      </c>
      <c r="C14" s="9" t="s">
        <v>22</v>
      </c>
      <c r="D14" s="7" t="s">
        <v>36</v>
      </c>
      <c r="E14" s="3">
        <v>25000</v>
      </c>
      <c r="F14" s="3">
        <v>97500</v>
      </c>
      <c r="G14" s="15">
        <v>22500</v>
      </c>
      <c r="H14" s="3">
        <v>25000</v>
      </c>
      <c r="I14" s="3"/>
      <c r="J14" s="49">
        <f t="shared" ref="J14:J19" si="0">SUM(H14:I14)</f>
        <v>25000</v>
      </c>
      <c r="K14" s="30" t="s">
        <v>78</v>
      </c>
      <c r="L14" s="29" t="s">
        <v>38</v>
      </c>
    </row>
    <row r="15" spans="1:12" ht="21" customHeight="1" x14ac:dyDescent="0.25">
      <c r="A15" s="2">
        <v>3</v>
      </c>
      <c r="B15" s="6" t="s">
        <v>30</v>
      </c>
      <c r="C15" s="9" t="s">
        <v>23</v>
      </c>
      <c r="D15" s="7" t="s">
        <v>31</v>
      </c>
      <c r="E15" s="3">
        <v>25000</v>
      </c>
      <c r="F15" s="3">
        <v>40000</v>
      </c>
      <c r="G15" s="15">
        <v>20000</v>
      </c>
      <c r="H15" s="3">
        <v>25000</v>
      </c>
      <c r="I15" s="3"/>
      <c r="J15" s="49">
        <f t="shared" si="0"/>
        <v>25000</v>
      </c>
      <c r="K15" s="17" t="s">
        <v>79</v>
      </c>
      <c r="L15" s="29" t="s">
        <v>38</v>
      </c>
    </row>
    <row r="16" spans="1:12" ht="21" customHeight="1" x14ac:dyDescent="0.25">
      <c r="A16" s="2">
        <v>4</v>
      </c>
      <c r="B16" s="6" t="s">
        <v>42</v>
      </c>
      <c r="C16" s="9" t="s">
        <v>41</v>
      </c>
      <c r="D16" s="7" t="s">
        <v>44</v>
      </c>
      <c r="E16" s="3">
        <v>25000</v>
      </c>
      <c r="F16" s="3">
        <v>27500</v>
      </c>
      <c r="G16" s="15">
        <v>2500</v>
      </c>
      <c r="H16" s="3"/>
      <c r="I16" s="3">
        <v>25000</v>
      </c>
      <c r="J16" s="49">
        <f t="shared" si="0"/>
        <v>25000</v>
      </c>
      <c r="K16" s="17"/>
      <c r="L16" s="2" t="s">
        <v>80</v>
      </c>
    </row>
    <row r="17" spans="1:12" ht="21" customHeight="1" x14ac:dyDescent="0.25">
      <c r="A17" s="2">
        <v>5</v>
      </c>
      <c r="B17" s="31" t="s">
        <v>65</v>
      </c>
      <c r="C17" s="9" t="s">
        <v>39</v>
      </c>
      <c r="D17" s="7" t="s">
        <v>64</v>
      </c>
      <c r="E17" s="3">
        <v>25000</v>
      </c>
      <c r="F17" s="3">
        <v>82500</v>
      </c>
      <c r="G17" s="3">
        <v>7500</v>
      </c>
      <c r="H17" s="3"/>
      <c r="I17" s="3"/>
      <c r="J17" s="49">
        <f t="shared" si="0"/>
        <v>0</v>
      </c>
      <c r="K17" s="17"/>
      <c r="L17" s="2"/>
    </row>
    <row r="18" spans="1:12" ht="21" customHeight="1" x14ac:dyDescent="0.25">
      <c r="A18" s="2">
        <v>6</v>
      </c>
      <c r="B18" s="6" t="s">
        <v>34</v>
      </c>
      <c r="C18" s="26" t="s">
        <v>24</v>
      </c>
      <c r="D18" s="7" t="s">
        <v>40</v>
      </c>
      <c r="E18" s="28">
        <v>25000</v>
      </c>
      <c r="F18" s="3"/>
      <c r="G18" s="3"/>
      <c r="H18" s="28">
        <v>25000</v>
      </c>
      <c r="I18" s="10"/>
      <c r="J18" s="49">
        <f t="shared" si="0"/>
        <v>25000</v>
      </c>
      <c r="K18" s="18" t="s">
        <v>78</v>
      </c>
      <c r="L18" s="29" t="s">
        <v>38</v>
      </c>
    </row>
    <row r="19" spans="1:12" ht="21" customHeight="1" x14ac:dyDescent="0.25">
      <c r="A19" s="2">
        <v>7</v>
      </c>
      <c r="B19" s="27" t="s">
        <v>33</v>
      </c>
      <c r="C19" s="26" t="s">
        <v>25</v>
      </c>
      <c r="D19" s="7">
        <v>56754811</v>
      </c>
      <c r="E19" s="28">
        <v>25000</v>
      </c>
      <c r="F19" s="3">
        <v>172500</v>
      </c>
      <c r="G19" s="15">
        <v>22500</v>
      </c>
      <c r="H19" s="28"/>
      <c r="I19" s="2">
        <v>25000</v>
      </c>
      <c r="J19" s="49">
        <f t="shared" si="0"/>
        <v>25000</v>
      </c>
      <c r="K19" s="18"/>
      <c r="L19" s="29" t="s">
        <v>81</v>
      </c>
    </row>
    <row r="20" spans="1:12" ht="21" customHeight="1" x14ac:dyDescent="0.25">
      <c r="A20" s="90" t="s">
        <v>7</v>
      </c>
      <c r="B20" s="90"/>
      <c r="C20" s="90"/>
      <c r="D20" s="90"/>
      <c r="E20" s="19">
        <f t="shared" ref="E20" si="1">SUM(E14:E19)</f>
        <v>150000</v>
      </c>
      <c r="F20" s="19">
        <f>SUM(F14:F19)</f>
        <v>420000</v>
      </c>
      <c r="G20" s="25">
        <f t="shared" ref="G20:J20" si="2">SUM(G14:G19)</f>
        <v>75000</v>
      </c>
      <c r="H20" s="19">
        <f t="shared" si="2"/>
        <v>75000</v>
      </c>
      <c r="I20" s="19">
        <f t="shared" si="2"/>
        <v>50000</v>
      </c>
      <c r="J20" s="19">
        <f t="shared" si="2"/>
        <v>125000</v>
      </c>
      <c r="K20" s="38" t="s">
        <v>82</v>
      </c>
      <c r="L20" s="1" t="s">
        <v>29</v>
      </c>
    </row>
    <row r="21" spans="1:12" ht="15.75" x14ac:dyDescent="0.25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3">
        <f>-J20*0.1</f>
        <v>-12500</v>
      </c>
      <c r="K21" s="14"/>
      <c r="L21" s="14"/>
    </row>
    <row r="22" spans="1:12" ht="18.75" customHeight="1" x14ac:dyDescent="0.25">
      <c r="A22" s="95" t="s">
        <v>77</v>
      </c>
      <c r="B22" s="95"/>
      <c r="C22" s="95"/>
      <c r="D22" s="95"/>
      <c r="E22" s="95"/>
      <c r="F22" s="95"/>
      <c r="G22" s="95"/>
      <c r="H22" s="95"/>
      <c r="I22" s="95"/>
      <c r="J22" s="45">
        <f>SUM(J20:J21)</f>
        <v>112500</v>
      </c>
      <c r="K22" s="14"/>
      <c r="L22" s="14"/>
    </row>
    <row r="23" spans="1:12" ht="17.25" customHeight="1" x14ac:dyDescent="0.25">
      <c r="A23" s="96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</row>
    <row r="24" spans="1:12" ht="19.5" customHeight="1" x14ac:dyDescent="0.25">
      <c r="A24" s="2">
        <v>1</v>
      </c>
      <c r="B24" s="6" t="s">
        <v>57</v>
      </c>
      <c r="C24" s="9" t="s">
        <v>56</v>
      </c>
      <c r="D24" s="97" t="s">
        <v>58</v>
      </c>
      <c r="E24" s="98"/>
      <c r="F24" s="98"/>
      <c r="G24" s="98"/>
      <c r="H24" s="98"/>
      <c r="I24" s="98"/>
      <c r="J24" s="98"/>
      <c r="K24" s="98"/>
      <c r="L24" s="99"/>
    </row>
    <row r="25" spans="1:12" ht="17.25" customHeight="1" x14ac:dyDescent="0.25">
      <c r="A25" s="94" t="s">
        <v>59</v>
      </c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</row>
    <row r="26" spans="1:12" x14ac:dyDescent="0.25">
      <c r="A26" s="102"/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1:12" ht="18.75" x14ac:dyDescent="0.25">
      <c r="B27" s="6" t="s">
        <v>43</v>
      </c>
      <c r="C27" s="9" t="s">
        <v>39</v>
      </c>
      <c r="D27" s="7" t="s">
        <v>63</v>
      </c>
      <c r="E27" s="100" t="s">
        <v>66</v>
      </c>
      <c r="F27" s="101"/>
      <c r="G27" s="101"/>
      <c r="H27" s="101"/>
      <c r="I27" s="101"/>
      <c r="J27" s="101"/>
      <c r="K27" s="101"/>
      <c r="L27" s="101"/>
    </row>
    <row r="28" spans="1:12" ht="15.75" x14ac:dyDescent="0.25">
      <c r="E28" s="21"/>
    </row>
    <row r="29" spans="1:12" ht="15.75" x14ac:dyDescent="0.25">
      <c r="E29" s="21"/>
    </row>
    <row r="30" spans="1:12" ht="15.75" x14ac:dyDescent="0.25">
      <c r="E30" s="21"/>
    </row>
    <row r="31" spans="1:12" ht="15.75" x14ac:dyDescent="0.25">
      <c r="E31" s="21"/>
    </row>
    <row r="32" spans="1:12" ht="15.75" x14ac:dyDescent="0.25">
      <c r="E32" s="21"/>
    </row>
    <row r="33" spans="5:5" ht="15.75" x14ac:dyDescent="0.25">
      <c r="E33" s="21"/>
    </row>
    <row r="34" spans="5:5" ht="15.75" x14ac:dyDescent="0.25">
      <c r="E34" s="21"/>
    </row>
    <row r="35" spans="5:5" ht="15.75" x14ac:dyDescent="0.25">
      <c r="E35" s="22"/>
    </row>
  </sheetData>
  <mergeCells count="13">
    <mergeCell ref="A20:D20"/>
    <mergeCell ref="A4:K4"/>
    <mergeCell ref="F7:H7"/>
    <mergeCell ref="I7:J7"/>
    <mergeCell ref="A8:L8"/>
    <mergeCell ref="E10:F10"/>
    <mergeCell ref="E27:L27"/>
    <mergeCell ref="A21:I21"/>
    <mergeCell ref="A22:I22"/>
    <mergeCell ref="A23:L23"/>
    <mergeCell ref="D24:L24"/>
    <mergeCell ref="A25:L25"/>
    <mergeCell ref="A26:L26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view="pageLayout" topLeftCell="A4" workbookViewId="0">
      <selection activeCell="F18" sqref="F18:G18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2" x14ac:dyDescent="0.25">
      <c r="A1" s="4" t="s">
        <v>12</v>
      </c>
    </row>
    <row r="2" spans="1:12" ht="15.75" x14ac:dyDescent="0.25">
      <c r="A2" s="4" t="s">
        <v>13</v>
      </c>
      <c r="J2" s="21"/>
      <c r="K2" s="14"/>
      <c r="L2" s="14"/>
    </row>
    <row r="3" spans="1:12" x14ac:dyDescent="0.25">
      <c r="A3" s="4" t="s">
        <v>14</v>
      </c>
      <c r="J3" s="14"/>
      <c r="K3" s="14"/>
      <c r="L3" s="23"/>
    </row>
    <row r="4" spans="1:12" ht="18.75" x14ac:dyDescent="0.25">
      <c r="A4" s="91" t="s">
        <v>83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46"/>
    </row>
    <row r="5" spans="1:12" ht="18.75" x14ac:dyDescent="0.3">
      <c r="E5" s="5"/>
      <c r="I5" s="5"/>
      <c r="J5" s="5" t="s">
        <v>15</v>
      </c>
      <c r="L5" s="21"/>
    </row>
    <row r="6" spans="1:12" ht="18.75" x14ac:dyDescent="0.3">
      <c r="D6" s="16" t="s">
        <v>16</v>
      </c>
      <c r="E6" s="16"/>
      <c r="F6" s="16"/>
      <c r="G6" s="47"/>
      <c r="H6" s="5" t="s">
        <v>17</v>
      </c>
      <c r="I6" s="5"/>
      <c r="L6" s="23"/>
    </row>
    <row r="7" spans="1:12" ht="18.75" x14ac:dyDescent="0.3">
      <c r="B7" s="20"/>
      <c r="D7" s="47" t="s">
        <v>18</v>
      </c>
      <c r="E7" s="47"/>
      <c r="F7" s="92" t="s">
        <v>19</v>
      </c>
      <c r="G7" s="92"/>
      <c r="H7" s="92"/>
      <c r="I7" s="92" t="s">
        <v>20</v>
      </c>
      <c r="J7" s="92"/>
      <c r="K7" s="5"/>
      <c r="L7" s="24"/>
    </row>
    <row r="8" spans="1:12" ht="18.75" customHeight="1" x14ac:dyDescent="0.3">
      <c r="A8" s="92" t="s">
        <v>32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</row>
    <row r="9" spans="1:12" ht="9" customHeight="1" x14ac:dyDescent="0.3">
      <c r="A9" s="4"/>
      <c r="D9" s="47"/>
      <c r="E9" s="47"/>
      <c r="F9" s="47"/>
      <c r="G9" s="47"/>
      <c r="H9" s="47"/>
      <c r="I9" s="47"/>
      <c r="J9" s="47"/>
      <c r="K9" s="5"/>
      <c r="L9" s="5"/>
    </row>
    <row r="10" spans="1:12" ht="17.25" customHeight="1" x14ac:dyDescent="0.35">
      <c r="E10" s="93" t="s">
        <v>21</v>
      </c>
      <c r="F10" s="93"/>
      <c r="G10" s="48"/>
      <c r="H10" s="20"/>
    </row>
    <row r="11" spans="1:12" ht="7.5" customHeight="1" x14ac:dyDescent="0.35">
      <c r="E11" s="8"/>
      <c r="F11" s="8"/>
      <c r="G11" s="48"/>
    </row>
    <row r="12" spans="1:12" ht="15.75" x14ac:dyDescent="0.25">
      <c r="A12" s="1" t="s">
        <v>0</v>
      </c>
      <c r="B12" s="1" t="s">
        <v>1</v>
      </c>
      <c r="C12" s="11" t="s">
        <v>11</v>
      </c>
      <c r="D12" s="1" t="s">
        <v>10</v>
      </c>
      <c r="E12" s="1" t="s">
        <v>2</v>
      </c>
      <c r="F12" s="1" t="s">
        <v>3</v>
      </c>
      <c r="G12" s="13" t="s">
        <v>27</v>
      </c>
      <c r="H12" s="12" t="s">
        <v>9</v>
      </c>
      <c r="I12" s="1" t="s">
        <v>5</v>
      </c>
      <c r="J12" s="13" t="s">
        <v>4</v>
      </c>
      <c r="K12" s="1" t="s">
        <v>8</v>
      </c>
      <c r="L12" s="11" t="s">
        <v>6</v>
      </c>
    </row>
    <row r="13" spans="1:12" ht="18.75" x14ac:dyDescent="0.25">
      <c r="A13" s="2">
        <v>1</v>
      </c>
      <c r="B13" s="6" t="s">
        <v>90</v>
      </c>
      <c r="C13" s="9" t="s">
        <v>56</v>
      </c>
      <c r="D13" s="1"/>
      <c r="E13" s="3">
        <v>15000</v>
      </c>
      <c r="F13" s="3">
        <v>30000</v>
      </c>
      <c r="G13" s="13"/>
      <c r="H13" s="3">
        <v>15000</v>
      </c>
      <c r="I13" s="3">
        <v>30000</v>
      </c>
      <c r="J13" s="49">
        <f>SUM(H13:I13)</f>
        <v>45000</v>
      </c>
      <c r="K13" s="18" t="s">
        <v>87</v>
      </c>
      <c r="L13" s="53" t="s">
        <v>91</v>
      </c>
    </row>
    <row r="14" spans="1:12" ht="21" customHeight="1" x14ac:dyDescent="0.25">
      <c r="A14" s="2">
        <v>2</v>
      </c>
      <c r="B14" s="6" t="s">
        <v>35</v>
      </c>
      <c r="C14" s="9" t="s">
        <v>22</v>
      </c>
      <c r="D14" s="7" t="s">
        <v>36</v>
      </c>
      <c r="E14" s="3">
        <v>25000</v>
      </c>
      <c r="F14" s="3">
        <v>97500</v>
      </c>
      <c r="G14" s="15">
        <v>22500</v>
      </c>
      <c r="H14" s="3"/>
      <c r="I14" s="3"/>
      <c r="J14" s="49">
        <f t="shared" ref="J14:J19" si="0">SUM(H14:I14)</f>
        <v>0</v>
      </c>
      <c r="K14" s="30"/>
      <c r="L14" s="29"/>
    </row>
    <row r="15" spans="1:12" ht="21" customHeight="1" x14ac:dyDescent="0.25">
      <c r="A15" s="2">
        <v>3</v>
      </c>
      <c r="B15" s="6" t="s">
        <v>30</v>
      </c>
      <c r="C15" s="9" t="s">
        <v>23</v>
      </c>
      <c r="D15" s="7" t="s">
        <v>31</v>
      </c>
      <c r="E15" s="3">
        <v>25000</v>
      </c>
      <c r="F15" s="3">
        <v>40000</v>
      </c>
      <c r="G15" s="15">
        <v>20000</v>
      </c>
      <c r="H15" s="3"/>
      <c r="I15" s="3"/>
      <c r="J15" s="49">
        <f t="shared" si="0"/>
        <v>0</v>
      </c>
      <c r="K15" s="17"/>
      <c r="L15" s="29"/>
    </row>
    <row r="16" spans="1:12" ht="21" customHeight="1" x14ac:dyDescent="0.25">
      <c r="A16" s="2">
        <v>4</v>
      </c>
      <c r="B16" s="6" t="s">
        <v>42</v>
      </c>
      <c r="C16" s="9" t="s">
        <v>41</v>
      </c>
      <c r="D16" s="7" t="s">
        <v>44</v>
      </c>
      <c r="E16" s="3">
        <v>25000</v>
      </c>
      <c r="F16" s="3">
        <v>32500</v>
      </c>
      <c r="G16" s="15">
        <v>5000</v>
      </c>
      <c r="H16" s="3"/>
      <c r="I16" s="3"/>
      <c r="J16" s="49">
        <f t="shared" si="0"/>
        <v>0</v>
      </c>
      <c r="K16" s="17"/>
      <c r="L16" s="2"/>
    </row>
    <row r="17" spans="1:12" ht="21" customHeight="1" x14ac:dyDescent="0.25">
      <c r="A17" s="2">
        <v>5</v>
      </c>
      <c r="B17" s="31" t="s">
        <v>65</v>
      </c>
      <c r="C17" s="9" t="s">
        <v>39</v>
      </c>
      <c r="D17" s="7" t="s">
        <v>64</v>
      </c>
      <c r="E17" s="3">
        <v>25000</v>
      </c>
      <c r="F17" s="3">
        <v>110000</v>
      </c>
      <c r="G17" s="15">
        <v>10000</v>
      </c>
      <c r="H17" s="3"/>
      <c r="I17" s="3"/>
      <c r="J17" s="49">
        <f t="shared" si="0"/>
        <v>0</v>
      </c>
      <c r="K17" s="17"/>
      <c r="L17" s="2"/>
    </row>
    <row r="18" spans="1:12" ht="21" customHeight="1" x14ac:dyDescent="0.25">
      <c r="A18" s="2">
        <v>6</v>
      </c>
      <c r="B18" s="6" t="s">
        <v>34</v>
      </c>
      <c r="C18" s="26" t="s">
        <v>24</v>
      </c>
      <c r="D18" s="7" t="s">
        <v>40</v>
      </c>
      <c r="E18" s="28">
        <v>25000</v>
      </c>
      <c r="F18" s="3"/>
      <c r="G18" s="3"/>
      <c r="H18" s="28">
        <v>25000</v>
      </c>
      <c r="I18" s="10"/>
      <c r="J18" s="49">
        <f t="shared" si="0"/>
        <v>25000</v>
      </c>
      <c r="K18" s="18" t="s">
        <v>92</v>
      </c>
      <c r="L18" s="53" t="s">
        <v>28</v>
      </c>
    </row>
    <row r="19" spans="1:12" ht="21" customHeight="1" x14ac:dyDescent="0.25">
      <c r="A19" s="2">
        <v>7</v>
      </c>
      <c r="B19" s="27" t="s">
        <v>85</v>
      </c>
      <c r="C19" s="26" t="s">
        <v>25</v>
      </c>
      <c r="D19" s="7" t="s">
        <v>86</v>
      </c>
      <c r="E19" s="28">
        <v>25000</v>
      </c>
      <c r="F19" s="3"/>
      <c r="G19" s="15"/>
      <c r="H19" s="28">
        <v>25000</v>
      </c>
      <c r="I19" s="2"/>
      <c r="J19" s="49">
        <f t="shared" si="0"/>
        <v>25000</v>
      </c>
      <c r="K19" s="18" t="s">
        <v>87</v>
      </c>
      <c r="L19" s="53" t="s">
        <v>28</v>
      </c>
    </row>
    <row r="20" spans="1:12" ht="21" customHeight="1" x14ac:dyDescent="0.25">
      <c r="A20" s="90" t="s">
        <v>7</v>
      </c>
      <c r="B20" s="90"/>
      <c r="C20" s="90"/>
      <c r="D20" s="90"/>
      <c r="E20" s="19">
        <f>SUM(E13:E19)</f>
        <v>165000</v>
      </c>
      <c r="F20" s="19">
        <f t="shared" ref="F20:J20" si="1">SUM(F13:F19)</f>
        <v>310000</v>
      </c>
      <c r="G20" s="25">
        <f t="shared" si="1"/>
        <v>57500</v>
      </c>
      <c r="H20" s="19">
        <f t="shared" si="1"/>
        <v>65000</v>
      </c>
      <c r="I20" s="19">
        <f t="shared" si="1"/>
        <v>30000</v>
      </c>
      <c r="J20" s="19">
        <f t="shared" si="1"/>
        <v>95000</v>
      </c>
      <c r="K20" s="38" t="s">
        <v>94</v>
      </c>
      <c r="L20" s="1" t="s">
        <v>29</v>
      </c>
    </row>
    <row r="21" spans="1:12" ht="15.75" x14ac:dyDescent="0.25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3">
        <f>-J20*0.1</f>
        <v>-9500</v>
      </c>
      <c r="K21" s="14"/>
      <c r="L21" s="14"/>
    </row>
    <row r="22" spans="1:12" ht="15.75" x14ac:dyDescent="0.25">
      <c r="A22" s="103" t="s">
        <v>96</v>
      </c>
      <c r="B22" s="104"/>
      <c r="C22" s="104"/>
      <c r="D22" s="104"/>
      <c r="E22" s="104"/>
      <c r="F22" s="104"/>
      <c r="G22" s="104"/>
      <c r="H22" s="104"/>
      <c r="I22" s="105"/>
      <c r="J22" s="3">
        <v>-45000</v>
      </c>
      <c r="K22" s="14"/>
      <c r="L22" s="14"/>
    </row>
    <row r="23" spans="1:12" ht="18.75" customHeight="1" x14ac:dyDescent="0.25">
      <c r="A23" s="95" t="s">
        <v>93</v>
      </c>
      <c r="B23" s="95"/>
      <c r="C23" s="95"/>
      <c r="D23" s="95"/>
      <c r="E23" s="95"/>
      <c r="F23" s="95"/>
      <c r="G23" s="95"/>
      <c r="H23" s="95"/>
      <c r="I23" s="95"/>
      <c r="J23" s="45">
        <f>SUM(J20:J22)</f>
        <v>40500</v>
      </c>
      <c r="K23" s="14"/>
      <c r="L23" s="14"/>
    </row>
    <row r="24" spans="1:12" ht="17.25" customHeight="1" x14ac:dyDescent="0.25">
      <c r="A24" s="96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</row>
    <row r="25" spans="1:12" ht="19.5" customHeight="1" x14ac:dyDescent="0.25">
      <c r="A25" s="2">
        <v>1</v>
      </c>
      <c r="B25" s="6" t="s">
        <v>90</v>
      </c>
      <c r="C25" s="9" t="s">
        <v>56</v>
      </c>
      <c r="D25" s="97" t="s">
        <v>58</v>
      </c>
      <c r="E25" s="98"/>
      <c r="F25" s="98"/>
      <c r="G25" s="98"/>
      <c r="H25" s="98"/>
      <c r="I25" s="98"/>
      <c r="J25" s="98"/>
      <c r="K25" s="98"/>
      <c r="L25" s="99"/>
    </row>
    <row r="26" spans="1:12" ht="17.25" customHeight="1" x14ac:dyDescent="0.25">
      <c r="A26" s="94" t="s">
        <v>59</v>
      </c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</row>
    <row r="27" spans="1:12" ht="6.75" customHeight="1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1:12" ht="18.75" x14ac:dyDescent="0.25">
      <c r="B28" s="6" t="s">
        <v>43</v>
      </c>
      <c r="C28" s="9" t="s">
        <v>39</v>
      </c>
      <c r="D28" s="7" t="s">
        <v>63</v>
      </c>
      <c r="E28" s="100" t="s">
        <v>66</v>
      </c>
      <c r="F28" s="101"/>
      <c r="G28" s="101"/>
      <c r="H28" s="101"/>
      <c r="I28" s="101"/>
      <c r="J28" s="101"/>
      <c r="K28" s="101"/>
      <c r="L28" s="101"/>
    </row>
    <row r="29" spans="1:12" ht="18.75" x14ac:dyDescent="0.25">
      <c r="A29" s="2">
        <v>7</v>
      </c>
      <c r="B29" s="27" t="s">
        <v>33</v>
      </c>
      <c r="C29" s="26" t="s">
        <v>25</v>
      </c>
      <c r="D29" s="7">
        <v>56754811</v>
      </c>
      <c r="E29" s="28"/>
      <c r="F29" s="3">
        <v>200000</v>
      </c>
      <c r="G29" s="15">
        <v>25000</v>
      </c>
      <c r="H29" s="110" t="s">
        <v>84</v>
      </c>
      <c r="I29" s="111"/>
      <c r="J29" s="111"/>
      <c r="K29" s="111"/>
      <c r="L29" s="112"/>
    </row>
    <row r="30" spans="1:12" ht="15.75" x14ac:dyDescent="0.25">
      <c r="E30" s="21"/>
      <c r="F30" s="20"/>
    </row>
    <row r="31" spans="1:12" ht="18.75" x14ac:dyDescent="0.25">
      <c r="A31" s="2">
        <v>7</v>
      </c>
      <c r="B31" s="27" t="s">
        <v>85</v>
      </c>
      <c r="C31" s="26" t="s">
        <v>25</v>
      </c>
      <c r="D31" s="7" t="s">
        <v>86</v>
      </c>
      <c r="E31" s="106" t="s">
        <v>88</v>
      </c>
      <c r="F31" s="107"/>
      <c r="G31" s="107"/>
      <c r="H31" s="107"/>
      <c r="I31" s="107"/>
      <c r="J31" s="107"/>
      <c r="K31" s="107"/>
      <c r="L31" s="108"/>
    </row>
    <row r="32" spans="1:12" ht="15.75" customHeight="1" x14ac:dyDescent="0.25">
      <c r="A32" s="109" t="s">
        <v>89</v>
      </c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</row>
    <row r="33" spans="1:12" ht="15.75" customHeight="1" x14ac:dyDescent="0.25">
      <c r="A33" s="94" t="s">
        <v>95</v>
      </c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</row>
    <row r="34" spans="1:12" ht="15.75" x14ac:dyDescent="0.25">
      <c r="E34" s="21"/>
    </row>
    <row r="35" spans="1:12" ht="15.75" x14ac:dyDescent="0.25">
      <c r="E35" s="21"/>
    </row>
    <row r="36" spans="1:12" ht="15.75" x14ac:dyDescent="0.25">
      <c r="E36" s="22"/>
    </row>
  </sheetData>
  <mergeCells count="18">
    <mergeCell ref="A33:L33"/>
    <mergeCell ref="A22:I22"/>
    <mergeCell ref="E31:L31"/>
    <mergeCell ref="A32:L32"/>
    <mergeCell ref="H29:L29"/>
    <mergeCell ref="E28:L28"/>
    <mergeCell ref="A27:L27"/>
    <mergeCell ref="A20:D20"/>
    <mergeCell ref="A4:K4"/>
    <mergeCell ref="F7:H7"/>
    <mergeCell ref="I7:J7"/>
    <mergeCell ref="A8:L8"/>
    <mergeCell ref="E10:F10"/>
    <mergeCell ref="A21:I21"/>
    <mergeCell ref="A23:I23"/>
    <mergeCell ref="A24:L24"/>
    <mergeCell ref="D25:L25"/>
    <mergeCell ref="A26:L26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WhiteSpace="0" view="pageLayout" workbookViewId="0">
      <selection activeCell="F18" sqref="F18:G18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2" x14ac:dyDescent="0.25">
      <c r="A1" s="4" t="s">
        <v>12</v>
      </c>
    </row>
    <row r="2" spans="1:12" ht="15.75" x14ac:dyDescent="0.25">
      <c r="A2" s="4" t="s">
        <v>13</v>
      </c>
      <c r="J2" s="21"/>
      <c r="K2" s="14"/>
      <c r="L2" s="14"/>
    </row>
    <row r="3" spans="1:12" x14ac:dyDescent="0.25">
      <c r="A3" s="4" t="s">
        <v>14</v>
      </c>
      <c r="J3" s="14"/>
      <c r="K3" s="14"/>
      <c r="L3" s="23"/>
    </row>
    <row r="4" spans="1:12" ht="18.75" x14ac:dyDescent="0.25">
      <c r="A4" s="91" t="s">
        <v>97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50"/>
    </row>
    <row r="5" spans="1:12" ht="18.75" x14ac:dyDescent="0.3">
      <c r="E5" s="5"/>
      <c r="I5" s="5"/>
      <c r="J5" s="5" t="s">
        <v>15</v>
      </c>
      <c r="L5" s="21"/>
    </row>
    <row r="6" spans="1:12" ht="18.75" x14ac:dyDescent="0.3">
      <c r="D6" s="16" t="s">
        <v>16</v>
      </c>
      <c r="E6" s="16"/>
      <c r="F6" s="16"/>
      <c r="G6" s="51"/>
      <c r="H6" s="5" t="s">
        <v>17</v>
      </c>
      <c r="I6" s="5"/>
      <c r="L6" s="23"/>
    </row>
    <row r="7" spans="1:12" ht="18.75" x14ac:dyDescent="0.3">
      <c r="B7" s="20"/>
      <c r="D7" s="51" t="s">
        <v>18</v>
      </c>
      <c r="E7" s="51"/>
      <c r="F7" s="92" t="s">
        <v>19</v>
      </c>
      <c r="G7" s="92"/>
      <c r="H7" s="92"/>
      <c r="I7" s="92" t="s">
        <v>20</v>
      </c>
      <c r="J7" s="92"/>
      <c r="K7" s="5"/>
      <c r="L7" s="24"/>
    </row>
    <row r="8" spans="1:12" ht="18.75" customHeight="1" x14ac:dyDescent="0.3">
      <c r="A8" s="92" t="s">
        <v>32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</row>
    <row r="9" spans="1:12" ht="9" customHeight="1" x14ac:dyDescent="0.3">
      <c r="A9" s="4"/>
      <c r="D9" s="51"/>
      <c r="E9" s="51"/>
      <c r="F9" s="51"/>
      <c r="G9" s="51"/>
      <c r="H9" s="51"/>
      <c r="I9" s="51"/>
      <c r="J9" s="51"/>
      <c r="K9" s="5"/>
      <c r="L9" s="5"/>
    </row>
    <row r="10" spans="1:12" ht="17.25" customHeight="1" x14ac:dyDescent="0.35">
      <c r="E10" s="93" t="s">
        <v>21</v>
      </c>
      <c r="F10" s="93"/>
      <c r="G10" s="52"/>
      <c r="H10" s="20"/>
    </row>
    <row r="11" spans="1:12" ht="7.5" customHeight="1" x14ac:dyDescent="0.35">
      <c r="E11" s="8"/>
      <c r="F11" s="8"/>
      <c r="G11" s="52"/>
    </row>
    <row r="12" spans="1:12" ht="15.75" x14ac:dyDescent="0.25">
      <c r="A12" s="1" t="s">
        <v>0</v>
      </c>
      <c r="B12" s="1" t="s">
        <v>1</v>
      </c>
      <c r="C12" s="11" t="s">
        <v>11</v>
      </c>
      <c r="D12" s="1" t="s">
        <v>10</v>
      </c>
      <c r="E12" s="1" t="s">
        <v>2</v>
      </c>
      <c r="F12" s="1" t="s">
        <v>3</v>
      </c>
      <c r="G12" s="13" t="s">
        <v>27</v>
      </c>
      <c r="H12" s="12" t="s">
        <v>9</v>
      </c>
      <c r="I12" s="1" t="s">
        <v>5</v>
      </c>
      <c r="J12" s="13" t="s">
        <v>4</v>
      </c>
      <c r="K12" s="1" t="s">
        <v>8</v>
      </c>
      <c r="L12" s="11" t="s">
        <v>6</v>
      </c>
    </row>
    <row r="13" spans="1:12" ht="18.75" x14ac:dyDescent="0.25">
      <c r="A13" s="2">
        <v>1</v>
      </c>
      <c r="B13" s="6" t="s">
        <v>98</v>
      </c>
      <c r="C13" s="9" t="s">
        <v>56</v>
      </c>
      <c r="D13" s="7" t="s">
        <v>99</v>
      </c>
      <c r="E13" s="3">
        <v>15000</v>
      </c>
      <c r="F13" s="3"/>
      <c r="G13" s="13"/>
      <c r="H13" s="3"/>
      <c r="I13" s="3">
        <v>30000</v>
      </c>
      <c r="J13" s="49">
        <f>SUM(H13:I13)</f>
        <v>30000</v>
      </c>
      <c r="K13" s="18" t="s">
        <v>100</v>
      </c>
      <c r="L13" s="53" t="s">
        <v>110</v>
      </c>
    </row>
    <row r="14" spans="1:12" ht="21" customHeight="1" x14ac:dyDescent="0.25">
      <c r="A14" s="2">
        <v>2</v>
      </c>
      <c r="B14" s="6" t="s">
        <v>35</v>
      </c>
      <c r="C14" s="9" t="s">
        <v>22</v>
      </c>
      <c r="D14" s="7" t="s">
        <v>36</v>
      </c>
      <c r="E14" s="3">
        <v>25000</v>
      </c>
      <c r="F14" s="3">
        <v>125000</v>
      </c>
      <c r="G14" s="15">
        <v>25000</v>
      </c>
      <c r="H14" s="3"/>
      <c r="I14" s="3"/>
      <c r="J14" s="49">
        <f t="shared" ref="J14:J19" si="0">SUM(H14:I14)</f>
        <v>0</v>
      </c>
      <c r="K14" s="30"/>
      <c r="L14" s="29"/>
    </row>
    <row r="15" spans="1:12" ht="21" customHeight="1" x14ac:dyDescent="0.25">
      <c r="A15" s="2">
        <v>3</v>
      </c>
      <c r="B15" s="6" t="s">
        <v>30</v>
      </c>
      <c r="C15" s="9" t="s">
        <v>23</v>
      </c>
      <c r="D15" s="7" t="s">
        <v>31</v>
      </c>
      <c r="E15" s="3">
        <v>25000</v>
      </c>
      <c r="F15" s="3">
        <v>67500</v>
      </c>
      <c r="G15" s="15">
        <v>22500</v>
      </c>
      <c r="H15" s="3"/>
      <c r="I15" s="3">
        <v>25000</v>
      </c>
      <c r="J15" s="49">
        <f t="shared" si="0"/>
        <v>25000</v>
      </c>
      <c r="K15" s="17"/>
      <c r="L15" s="29" t="s">
        <v>107</v>
      </c>
    </row>
    <row r="16" spans="1:12" ht="21" customHeight="1" x14ac:dyDescent="0.25">
      <c r="A16" s="2">
        <v>4</v>
      </c>
      <c r="B16" s="6" t="s">
        <v>42</v>
      </c>
      <c r="C16" s="9" t="s">
        <v>41</v>
      </c>
      <c r="D16" s="7" t="s">
        <v>44</v>
      </c>
      <c r="E16" s="3">
        <v>25000</v>
      </c>
      <c r="F16" s="3">
        <v>60000</v>
      </c>
      <c r="G16" s="15">
        <v>7500</v>
      </c>
      <c r="H16" s="3"/>
      <c r="I16" s="3"/>
      <c r="J16" s="49">
        <f t="shared" si="0"/>
        <v>0</v>
      </c>
      <c r="K16" s="17"/>
      <c r="L16" s="2"/>
    </row>
    <row r="17" spans="1:12" ht="21" customHeight="1" x14ac:dyDescent="0.25">
      <c r="A17" s="2">
        <v>5</v>
      </c>
      <c r="B17" s="31" t="s">
        <v>65</v>
      </c>
      <c r="C17" s="9" t="s">
        <v>39</v>
      </c>
      <c r="D17" s="7" t="s">
        <v>64</v>
      </c>
      <c r="E17" s="3">
        <v>25000</v>
      </c>
      <c r="F17" s="3">
        <v>137500</v>
      </c>
      <c r="G17" s="15">
        <v>12500</v>
      </c>
      <c r="H17" s="3"/>
      <c r="I17" s="3"/>
      <c r="J17" s="49">
        <f t="shared" si="0"/>
        <v>0</v>
      </c>
      <c r="K17" s="17"/>
      <c r="L17" s="2"/>
    </row>
    <row r="18" spans="1:12" ht="21" customHeight="1" x14ac:dyDescent="0.25">
      <c r="A18" s="2">
        <v>6</v>
      </c>
      <c r="B18" s="6" t="s">
        <v>34</v>
      </c>
      <c r="C18" s="26" t="s">
        <v>24</v>
      </c>
      <c r="D18" s="7" t="s">
        <v>40</v>
      </c>
      <c r="E18" s="28">
        <v>25000</v>
      </c>
      <c r="F18" s="3"/>
      <c r="G18" s="3"/>
      <c r="H18" s="28">
        <v>25000</v>
      </c>
      <c r="I18" s="10"/>
      <c r="J18" s="49">
        <f t="shared" si="0"/>
        <v>25000</v>
      </c>
      <c r="K18" s="18" t="s">
        <v>108</v>
      </c>
      <c r="L18" s="53" t="s">
        <v>28</v>
      </c>
    </row>
    <row r="19" spans="1:12" ht="21" customHeight="1" x14ac:dyDescent="0.25">
      <c r="A19" s="2">
        <v>7</v>
      </c>
      <c r="B19" s="27" t="s">
        <v>85</v>
      </c>
      <c r="C19" s="26" t="s">
        <v>25</v>
      </c>
      <c r="D19" s="7" t="s">
        <v>86</v>
      </c>
      <c r="E19" s="28">
        <v>25000</v>
      </c>
      <c r="F19" s="3"/>
      <c r="G19" s="15"/>
      <c r="H19" s="28">
        <v>25000</v>
      </c>
      <c r="I19" s="2"/>
      <c r="J19" s="49">
        <f t="shared" si="0"/>
        <v>25000</v>
      </c>
      <c r="K19" s="18" t="s">
        <v>109</v>
      </c>
      <c r="L19" s="53" t="s">
        <v>28</v>
      </c>
    </row>
    <row r="20" spans="1:12" ht="21" customHeight="1" x14ac:dyDescent="0.25">
      <c r="A20" s="90" t="s">
        <v>7</v>
      </c>
      <c r="B20" s="90"/>
      <c r="C20" s="90"/>
      <c r="D20" s="90"/>
      <c r="E20" s="19">
        <f>SUM(E13:E19)</f>
        <v>165000</v>
      </c>
      <c r="F20" s="19">
        <f t="shared" ref="F20:J20" si="1">SUM(F13:F19)</f>
        <v>390000</v>
      </c>
      <c r="G20" s="25">
        <f t="shared" si="1"/>
        <v>67500</v>
      </c>
      <c r="H20" s="19">
        <f t="shared" si="1"/>
        <v>50000</v>
      </c>
      <c r="I20" s="19">
        <f t="shared" si="1"/>
        <v>55000</v>
      </c>
      <c r="J20" s="19">
        <f t="shared" si="1"/>
        <v>105000</v>
      </c>
      <c r="K20" s="38" t="s">
        <v>112</v>
      </c>
      <c r="L20" s="1" t="s">
        <v>29</v>
      </c>
    </row>
    <row r="21" spans="1:12" ht="15.75" x14ac:dyDescent="0.25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3">
        <f>-J20*0.1</f>
        <v>-10500</v>
      </c>
      <c r="K21" s="14"/>
      <c r="L21" s="14"/>
    </row>
    <row r="22" spans="1:12" ht="15.75" x14ac:dyDescent="0.25">
      <c r="A22" s="114" t="s">
        <v>104</v>
      </c>
      <c r="B22" s="115"/>
      <c r="C22" s="115"/>
      <c r="D22" s="115"/>
      <c r="E22" s="115"/>
      <c r="F22" s="115"/>
      <c r="G22" s="115"/>
      <c r="H22" s="115"/>
      <c r="I22" s="116"/>
      <c r="J22" s="3">
        <v>30000</v>
      </c>
      <c r="K22" s="14"/>
      <c r="L22" s="14"/>
    </row>
    <row r="23" spans="1:12" ht="15.75" x14ac:dyDescent="0.25">
      <c r="A23" s="114" t="s">
        <v>105</v>
      </c>
      <c r="B23" s="115"/>
      <c r="C23" s="115"/>
      <c r="D23" s="115"/>
      <c r="E23" s="115"/>
      <c r="F23" s="115"/>
      <c r="G23" s="115"/>
      <c r="H23" s="115"/>
      <c r="I23" s="116"/>
      <c r="J23" s="3">
        <v>15000</v>
      </c>
      <c r="K23" s="14"/>
      <c r="L23" s="14"/>
    </row>
    <row r="24" spans="1:12" ht="15.75" x14ac:dyDescent="0.25">
      <c r="A24" s="114" t="s">
        <v>106</v>
      </c>
      <c r="B24" s="115"/>
      <c r="C24" s="115"/>
      <c r="D24" s="115"/>
      <c r="E24" s="115"/>
      <c r="F24" s="115"/>
      <c r="G24" s="115"/>
      <c r="H24" s="115"/>
      <c r="I24" s="116"/>
      <c r="J24" s="3">
        <v>-62000</v>
      </c>
      <c r="K24" s="14"/>
      <c r="L24" s="14"/>
    </row>
    <row r="25" spans="1:12" ht="18.75" customHeight="1" x14ac:dyDescent="0.25">
      <c r="A25" s="95" t="s">
        <v>111</v>
      </c>
      <c r="B25" s="95"/>
      <c r="C25" s="95"/>
      <c r="D25" s="95"/>
      <c r="E25" s="95"/>
      <c r="F25" s="95"/>
      <c r="G25" s="95"/>
      <c r="H25" s="95"/>
      <c r="I25" s="95"/>
      <c r="J25" s="45">
        <f>SUM(J20:J24)</f>
        <v>77500</v>
      </c>
      <c r="K25" s="14"/>
      <c r="L25" s="14"/>
    </row>
    <row r="26" spans="1:12" ht="17.25" customHeight="1" x14ac:dyDescent="0.25">
      <c r="A26" s="96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</row>
    <row r="27" spans="1:12" ht="19.5" customHeight="1" x14ac:dyDescent="0.25">
      <c r="A27" s="2">
        <v>2</v>
      </c>
      <c r="B27" s="6" t="s">
        <v>35</v>
      </c>
      <c r="C27" s="9" t="s">
        <v>22</v>
      </c>
      <c r="D27" s="97" t="s">
        <v>58</v>
      </c>
      <c r="E27" s="98"/>
      <c r="F27" s="98"/>
      <c r="G27" s="98"/>
      <c r="H27" s="98"/>
      <c r="I27" s="98"/>
      <c r="J27" s="98"/>
      <c r="K27" s="98"/>
      <c r="L27" s="99"/>
    </row>
    <row r="28" spans="1:12" ht="17.25" customHeight="1" x14ac:dyDescent="0.25">
      <c r="A28" s="94" t="s">
        <v>59</v>
      </c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</row>
    <row r="29" spans="1:12" ht="6.75" customHeight="1" x14ac:dyDescent="0.25">
      <c r="A29" s="102"/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1:12" ht="18.75" x14ac:dyDescent="0.25">
      <c r="B30" s="6" t="s">
        <v>43</v>
      </c>
      <c r="C30" s="9" t="s">
        <v>39</v>
      </c>
      <c r="D30" s="7" t="s">
        <v>63</v>
      </c>
      <c r="E30" s="100" t="s">
        <v>66</v>
      </c>
      <c r="F30" s="101"/>
      <c r="G30" s="101"/>
      <c r="H30" s="101"/>
      <c r="I30" s="101"/>
      <c r="J30" s="101"/>
      <c r="K30" s="101"/>
      <c r="L30" s="101"/>
    </row>
    <row r="31" spans="1:12" ht="18.75" x14ac:dyDescent="0.25">
      <c r="A31" s="2">
        <v>1</v>
      </c>
      <c r="B31" s="6" t="s">
        <v>98</v>
      </c>
      <c r="C31" s="26" t="s">
        <v>56</v>
      </c>
      <c r="D31" s="7" t="s">
        <v>99</v>
      </c>
      <c r="E31" s="110" t="s">
        <v>101</v>
      </c>
      <c r="F31" s="111"/>
      <c r="G31" s="111"/>
      <c r="H31" s="111"/>
      <c r="I31" s="111"/>
      <c r="J31" s="111"/>
      <c r="K31" s="111"/>
      <c r="L31" s="112"/>
    </row>
    <row r="32" spans="1:12" ht="15.75" customHeight="1" x14ac:dyDescent="0.25">
      <c r="A32" s="113" t="s">
        <v>103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</row>
    <row r="33" spans="1:12" ht="6" customHeight="1" x14ac:dyDescent="0.2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</row>
    <row r="34" spans="1:12" ht="18.75" x14ac:dyDescent="0.25">
      <c r="A34" s="2">
        <v>7</v>
      </c>
      <c r="B34" s="27" t="s">
        <v>85</v>
      </c>
      <c r="C34" s="26" t="s">
        <v>25</v>
      </c>
      <c r="D34" s="7" t="s">
        <v>86</v>
      </c>
      <c r="E34" s="106" t="s">
        <v>88</v>
      </c>
      <c r="F34" s="107"/>
      <c r="G34" s="107"/>
      <c r="H34" s="107"/>
      <c r="I34" s="107"/>
      <c r="J34" s="107"/>
      <c r="K34" s="107"/>
      <c r="L34" s="108"/>
    </row>
    <row r="35" spans="1:12" ht="15.75" customHeight="1" x14ac:dyDescent="0.25">
      <c r="A35" s="109" t="s">
        <v>102</v>
      </c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</row>
    <row r="36" spans="1:12" ht="15.75" customHeight="1" x14ac:dyDescent="0.25">
      <c r="A36" s="94" t="s">
        <v>95</v>
      </c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</row>
    <row r="37" spans="1:12" ht="15.75" x14ac:dyDescent="0.25">
      <c r="E37" s="21"/>
    </row>
    <row r="38" spans="1:12" ht="15.75" x14ac:dyDescent="0.25">
      <c r="E38" s="21"/>
    </row>
    <row r="39" spans="1:12" ht="15.75" x14ac:dyDescent="0.25">
      <c r="E39" s="22"/>
    </row>
  </sheetData>
  <mergeCells count="21">
    <mergeCell ref="A36:L36"/>
    <mergeCell ref="A21:I21"/>
    <mergeCell ref="A25:I25"/>
    <mergeCell ref="A26:L26"/>
    <mergeCell ref="D27:L27"/>
    <mergeCell ref="A28:L28"/>
    <mergeCell ref="A29:L29"/>
    <mergeCell ref="E30:L30"/>
    <mergeCell ref="E34:L34"/>
    <mergeCell ref="A35:L35"/>
    <mergeCell ref="A4:K4"/>
    <mergeCell ref="F7:H7"/>
    <mergeCell ref="I7:J7"/>
    <mergeCell ref="A8:L8"/>
    <mergeCell ref="E10:F10"/>
    <mergeCell ref="A20:D20"/>
    <mergeCell ref="E31:L31"/>
    <mergeCell ref="A32:L32"/>
    <mergeCell ref="A24:I24"/>
    <mergeCell ref="A22:I22"/>
    <mergeCell ref="A23:I23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showWhiteSpace="0" view="pageLayout" topLeftCell="A4" workbookViewId="0">
      <selection activeCell="F18" sqref="F18:G18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2" x14ac:dyDescent="0.25">
      <c r="A1" s="4" t="s">
        <v>12</v>
      </c>
    </row>
    <row r="2" spans="1:12" ht="15.75" x14ac:dyDescent="0.25">
      <c r="A2" s="4" t="s">
        <v>13</v>
      </c>
      <c r="J2" s="21"/>
      <c r="K2" s="14"/>
      <c r="L2" s="14"/>
    </row>
    <row r="3" spans="1:12" x14ac:dyDescent="0.25">
      <c r="A3" s="4" t="s">
        <v>14</v>
      </c>
      <c r="J3" s="14"/>
      <c r="K3" s="14"/>
      <c r="L3" s="23"/>
    </row>
    <row r="4" spans="1:12" ht="26.25" x14ac:dyDescent="0.25">
      <c r="A4" s="117" t="s">
        <v>113</v>
      </c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54"/>
    </row>
    <row r="5" spans="1:12" ht="18.75" x14ac:dyDescent="0.3">
      <c r="E5" s="5"/>
      <c r="I5" s="5"/>
      <c r="J5" s="5" t="s">
        <v>15</v>
      </c>
      <c r="L5" s="21"/>
    </row>
    <row r="6" spans="1:12" ht="18.75" x14ac:dyDescent="0.3">
      <c r="D6" s="16" t="s">
        <v>16</v>
      </c>
      <c r="E6" s="16"/>
      <c r="F6" s="16"/>
      <c r="G6" s="55"/>
      <c r="H6" s="5" t="s">
        <v>17</v>
      </c>
      <c r="I6" s="5"/>
      <c r="L6" s="23"/>
    </row>
    <row r="7" spans="1:12" ht="18.75" x14ac:dyDescent="0.3">
      <c r="B7" s="20"/>
      <c r="D7" s="55" t="s">
        <v>18</v>
      </c>
      <c r="E7" s="55"/>
      <c r="F7" s="92" t="s">
        <v>19</v>
      </c>
      <c r="G7" s="92"/>
      <c r="H7" s="92"/>
      <c r="I7" s="92" t="s">
        <v>20</v>
      </c>
      <c r="J7" s="92"/>
      <c r="K7" s="5"/>
      <c r="L7" s="24"/>
    </row>
    <row r="8" spans="1:12" ht="18.75" customHeight="1" x14ac:dyDescent="0.3">
      <c r="A8" s="92" t="s">
        <v>32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</row>
    <row r="9" spans="1:12" ht="9" customHeight="1" x14ac:dyDescent="0.3">
      <c r="A9" s="4"/>
      <c r="D9" s="55"/>
      <c r="E9" s="55"/>
      <c r="F9" s="55"/>
      <c r="G9" s="55"/>
      <c r="H9" s="55"/>
      <c r="I9" s="55"/>
      <c r="J9" s="55"/>
      <c r="K9" s="5"/>
      <c r="L9" s="5"/>
    </row>
    <row r="10" spans="1:12" ht="17.25" customHeight="1" x14ac:dyDescent="0.35">
      <c r="E10" s="93" t="s">
        <v>21</v>
      </c>
      <c r="F10" s="93"/>
      <c r="G10" s="56"/>
      <c r="H10" s="20"/>
    </row>
    <row r="11" spans="1:12" ht="7.5" customHeight="1" x14ac:dyDescent="0.35">
      <c r="E11" s="8"/>
      <c r="F11" s="8"/>
      <c r="G11" s="56"/>
    </row>
    <row r="12" spans="1:12" ht="15.75" x14ac:dyDescent="0.25">
      <c r="A12" s="1" t="s">
        <v>0</v>
      </c>
      <c r="B12" s="1" t="s">
        <v>1</v>
      </c>
      <c r="C12" s="11" t="s">
        <v>11</v>
      </c>
      <c r="D12" s="1" t="s">
        <v>10</v>
      </c>
      <c r="E12" s="1" t="s">
        <v>2</v>
      </c>
      <c r="F12" s="1" t="s">
        <v>3</v>
      </c>
      <c r="G12" s="13" t="s">
        <v>27</v>
      </c>
      <c r="H12" s="12" t="s">
        <v>9</v>
      </c>
      <c r="I12" s="1" t="s">
        <v>5</v>
      </c>
      <c r="J12" s="13" t="s">
        <v>4</v>
      </c>
      <c r="K12" s="1" t="s">
        <v>8</v>
      </c>
      <c r="L12" s="11" t="s">
        <v>6</v>
      </c>
    </row>
    <row r="13" spans="1:12" ht="18.75" x14ac:dyDescent="0.25">
      <c r="A13" s="2">
        <v>1</v>
      </c>
      <c r="B13" s="6" t="s">
        <v>114</v>
      </c>
      <c r="C13" s="9" t="s">
        <v>56</v>
      </c>
      <c r="D13" s="7" t="s">
        <v>99</v>
      </c>
      <c r="E13" s="3">
        <v>15000</v>
      </c>
      <c r="F13" s="3"/>
      <c r="G13" s="13"/>
      <c r="H13" s="3"/>
      <c r="I13" s="3"/>
      <c r="J13" s="49">
        <f>SUM(H13:I13)</f>
        <v>0</v>
      </c>
      <c r="K13" s="18"/>
      <c r="L13" s="53"/>
    </row>
    <row r="14" spans="1:12" ht="21" customHeight="1" x14ac:dyDescent="0.25">
      <c r="A14" s="2">
        <v>2</v>
      </c>
      <c r="B14" s="6" t="s">
        <v>35</v>
      </c>
      <c r="C14" s="9" t="s">
        <v>22</v>
      </c>
      <c r="D14" s="7" t="s">
        <v>36</v>
      </c>
      <c r="E14" s="3">
        <v>25000</v>
      </c>
      <c r="F14" s="3">
        <v>152500</v>
      </c>
      <c r="G14" s="15">
        <v>27500</v>
      </c>
      <c r="H14" s="3">
        <v>25000</v>
      </c>
      <c r="I14" s="3"/>
      <c r="J14" s="49">
        <f t="shared" ref="J14:J19" si="0">SUM(H14:I14)</f>
        <v>25000</v>
      </c>
      <c r="K14" s="30" t="s">
        <v>115</v>
      </c>
      <c r="L14" s="29" t="s">
        <v>38</v>
      </c>
    </row>
    <row r="15" spans="1:12" ht="21" customHeight="1" x14ac:dyDescent="0.25">
      <c r="A15" s="2">
        <v>3</v>
      </c>
      <c r="B15" s="6" t="s">
        <v>30</v>
      </c>
      <c r="C15" s="9" t="s">
        <v>23</v>
      </c>
      <c r="D15" s="7" t="s">
        <v>31</v>
      </c>
      <c r="E15" s="3">
        <v>25000</v>
      </c>
      <c r="F15" s="3">
        <v>70000</v>
      </c>
      <c r="G15" s="15">
        <v>25000</v>
      </c>
      <c r="H15" s="3"/>
      <c r="I15" s="3"/>
      <c r="J15" s="49">
        <f t="shared" si="0"/>
        <v>0</v>
      </c>
      <c r="K15" s="17"/>
      <c r="L15" s="29"/>
    </row>
    <row r="16" spans="1:12" ht="21" customHeight="1" x14ac:dyDescent="0.25">
      <c r="A16" s="2">
        <v>4</v>
      </c>
      <c r="B16" s="6" t="s">
        <v>42</v>
      </c>
      <c r="C16" s="9" t="s">
        <v>41</v>
      </c>
      <c r="D16" s="7" t="s">
        <v>44</v>
      </c>
      <c r="E16" s="3">
        <v>25000</v>
      </c>
      <c r="F16" s="3">
        <v>87500</v>
      </c>
      <c r="G16" s="15">
        <v>10000</v>
      </c>
      <c r="H16" s="3"/>
      <c r="I16" s="3"/>
      <c r="J16" s="49">
        <f t="shared" si="0"/>
        <v>0</v>
      </c>
      <c r="K16" s="17"/>
      <c r="L16" s="2"/>
    </row>
    <row r="17" spans="1:13" ht="21" customHeight="1" x14ac:dyDescent="0.25">
      <c r="A17" s="2">
        <v>5</v>
      </c>
      <c r="B17" s="31" t="s">
        <v>118</v>
      </c>
      <c r="C17" s="9" t="s">
        <v>39</v>
      </c>
      <c r="D17" s="7" t="s">
        <v>64</v>
      </c>
      <c r="E17" s="3">
        <v>25000</v>
      </c>
      <c r="F17" s="3">
        <v>165000</v>
      </c>
      <c r="G17" s="15">
        <v>15000</v>
      </c>
      <c r="H17" s="3"/>
      <c r="I17" s="3"/>
      <c r="J17" s="49">
        <f t="shared" si="0"/>
        <v>0</v>
      </c>
      <c r="K17" s="17"/>
      <c r="L17" s="2"/>
    </row>
    <row r="18" spans="1:13" ht="21" customHeight="1" x14ac:dyDescent="0.25">
      <c r="A18" s="2">
        <v>6</v>
      </c>
      <c r="B18" s="6" t="s">
        <v>34</v>
      </c>
      <c r="C18" s="26" t="s">
        <v>24</v>
      </c>
      <c r="D18" s="7" t="s">
        <v>40</v>
      </c>
      <c r="E18" s="28">
        <v>25000</v>
      </c>
      <c r="F18" s="3"/>
      <c r="G18" s="3"/>
      <c r="H18" s="28">
        <v>25000</v>
      </c>
      <c r="I18" s="10"/>
      <c r="J18" s="49">
        <f t="shared" si="0"/>
        <v>25000</v>
      </c>
      <c r="K18" s="18" t="s">
        <v>116</v>
      </c>
      <c r="L18" s="29" t="s">
        <v>38</v>
      </c>
    </row>
    <row r="19" spans="1:13" ht="21" customHeight="1" x14ac:dyDescent="0.25">
      <c r="A19" s="2">
        <v>7</v>
      </c>
      <c r="B19" s="27" t="s">
        <v>85</v>
      </c>
      <c r="C19" s="26" t="s">
        <v>25</v>
      </c>
      <c r="D19" s="7" t="s">
        <v>86</v>
      </c>
      <c r="E19" s="28">
        <v>25000</v>
      </c>
      <c r="F19" s="3"/>
      <c r="G19" s="15"/>
      <c r="H19" s="28">
        <v>25000</v>
      </c>
      <c r="I19" s="2"/>
      <c r="J19" s="49">
        <f t="shared" si="0"/>
        <v>25000</v>
      </c>
      <c r="K19" s="18" t="s">
        <v>117</v>
      </c>
      <c r="L19" s="29" t="s">
        <v>38</v>
      </c>
      <c r="M19" s="20"/>
    </row>
    <row r="20" spans="1:13" ht="21" customHeight="1" x14ac:dyDescent="0.25">
      <c r="A20" s="90" t="s">
        <v>7</v>
      </c>
      <c r="B20" s="90"/>
      <c r="C20" s="90"/>
      <c r="D20" s="90"/>
      <c r="E20" s="19">
        <f>SUM(E13:E19)</f>
        <v>165000</v>
      </c>
      <c r="F20" s="19">
        <f t="shared" ref="F20:J20" si="1">SUM(F13:F19)</f>
        <v>475000</v>
      </c>
      <c r="G20" s="25">
        <f t="shared" si="1"/>
        <v>77500</v>
      </c>
      <c r="H20" s="25">
        <f t="shared" si="1"/>
        <v>75000</v>
      </c>
      <c r="I20" s="25">
        <f t="shared" si="1"/>
        <v>0</v>
      </c>
      <c r="J20" s="19">
        <f t="shared" si="1"/>
        <v>75000</v>
      </c>
      <c r="K20" s="38" t="s">
        <v>119</v>
      </c>
      <c r="L20" s="1" t="s">
        <v>29</v>
      </c>
    </row>
    <row r="21" spans="1:13" ht="15.75" x14ac:dyDescent="0.25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3">
        <f>-J20*0.1</f>
        <v>-7500</v>
      </c>
      <c r="K21" s="14"/>
      <c r="L21" s="14"/>
    </row>
    <row r="22" spans="1:13" ht="18.75" customHeight="1" x14ac:dyDescent="0.25">
      <c r="A22" s="95" t="s">
        <v>121</v>
      </c>
      <c r="B22" s="95"/>
      <c r="C22" s="95"/>
      <c r="D22" s="95"/>
      <c r="E22" s="95"/>
      <c r="F22" s="95"/>
      <c r="G22" s="95"/>
      <c r="H22" s="95"/>
      <c r="I22" s="95"/>
      <c r="J22" s="45">
        <f>SUM(J20:J21)</f>
        <v>67500</v>
      </c>
      <c r="K22" s="14"/>
      <c r="L22" s="14"/>
    </row>
    <row r="23" spans="1:13" ht="17.25" customHeight="1" x14ac:dyDescent="0.25">
      <c r="A23" s="96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</row>
    <row r="24" spans="1:13" ht="19.5" customHeight="1" x14ac:dyDescent="0.25">
      <c r="A24" s="2">
        <v>2</v>
      </c>
      <c r="B24" s="6" t="s">
        <v>35</v>
      </c>
      <c r="C24" s="9" t="s">
        <v>22</v>
      </c>
      <c r="D24" s="97" t="s">
        <v>58</v>
      </c>
      <c r="E24" s="98"/>
      <c r="F24" s="98"/>
      <c r="G24" s="98"/>
      <c r="H24" s="98"/>
      <c r="I24" s="98"/>
      <c r="J24" s="98"/>
      <c r="K24" s="98"/>
      <c r="L24" s="99"/>
    </row>
    <row r="25" spans="1:13" ht="17.25" customHeight="1" x14ac:dyDescent="0.25">
      <c r="A25" s="94" t="s">
        <v>59</v>
      </c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</row>
    <row r="26" spans="1:13" ht="6.75" customHeight="1" x14ac:dyDescent="0.25">
      <c r="A26" s="102"/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1:13" ht="18.75" x14ac:dyDescent="0.25">
      <c r="B27" s="6" t="s">
        <v>43</v>
      </c>
      <c r="C27" s="9" t="s">
        <v>39</v>
      </c>
      <c r="D27" s="7" t="s">
        <v>63</v>
      </c>
      <c r="E27" s="118" t="s">
        <v>66</v>
      </c>
      <c r="F27" s="118"/>
      <c r="G27" s="118"/>
      <c r="H27" s="118"/>
      <c r="I27" s="118"/>
      <c r="J27" s="118"/>
      <c r="K27" s="118"/>
      <c r="L27" s="118"/>
    </row>
    <row r="28" spans="1:13" ht="18.75" x14ac:dyDescent="0.25">
      <c r="A28" s="2">
        <v>1</v>
      </c>
      <c r="B28" s="6" t="s">
        <v>98</v>
      </c>
      <c r="C28" s="26" t="s">
        <v>56</v>
      </c>
      <c r="D28" s="7" t="s">
        <v>99</v>
      </c>
      <c r="E28" s="110" t="s">
        <v>101</v>
      </c>
      <c r="F28" s="111"/>
      <c r="G28" s="111"/>
      <c r="H28" s="111"/>
      <c r="I28" s="111"/>
      <c r="J28" s="111"/>
      <c r="K28" s="111"/>
      <c r="L28" s="112"/>
    </row>
    <row r="29" spans="1:13" ht="15.75" customHeight="1" x14ac:dyDescent="0.25">
      <c r="A29" s="113" t="s">
        <v>103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</row>
    <row r="30" spans="1:13" ht="6" customHeight="1" x14ac:dyDescent="0.25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</row>
    <row r="31" spans="1:13" ht="18.75" x14ac:dyDescent="0.25">
      <c r="A31" s="2">
        <v>7</v>
      </c>
      <c r="B31" s="27" t="s">
        <v>85</v>
      </c>
      <c r="C31" s="26" t="s">
        <v>25</v>
      </c>
      <c r="D31" s="7" t="s">
        <v>86</v>
      </c>
      <c r="E31" s="106" t="s">
        <v>88</v>
      </c>
      <c r="F31" s="107"/>
      <c r="G31" s="107"/>
      <c r="H31" s="107"/>
      <c r="I31" s="107"/>
      <c r="J31" s="107"/>
      <c r="K31" s="107"/>
      <c r="L31" s="108"/>
    </row>
    <row r="32" spans="1:13" ht="15.75" customHeight="1" x14ac:dyDescent="0.25">
      <c r="A32" s="109" t="s">
        <v>102</v>
      </c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</row>
    <row r="33" spans="1:12" ht="15.75" customHeight="1" x14ac:dyDescent="0.25">
      <c r="A33" s="94" t="s">
        <v>95</v>
      </c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</row>
    <row r="34" spans="1:12" ht="15.75" x14ac:dyDescent="0.25">
      <c r="E34" s="21"/>
    </row>
    <row r="35" spans="1:12" ht="15.75" x14ac:dyDescent="0.25">
      <c r="E35" s="21"/>
    </row>
    <row r="36" spans="1:12" ht="15.75" x14ac:dyDescent="0.25">
      <c r="E36" s="22"/>
    </row>
  </sheetData>
  <mergeCells count="18">
    <mergeCell ref="E31:L31"/>
    <mergeCell ref="A32:L32"/>
    <mergeCell ref="A33:L33"/>
    <mergeCell ref="D24:L24"/>
    <mergeCell ref="A25:L25"/>
    <mergeCell ref="A26:L26"/>
    <mergeCell ref="E27:L27"/>
    <mergeCell ref="E28:L28"/>
    <mergeCell ref="A29:L29"/>
    <mergeCell ref="A21:I21"/>
    <mergeCell ref="A22:I22"/>
    <mergeCell ref="A23:L23"/>
    <mergeCell ref="A4:K4"/>
    <mergeCell ref="F7:H7"/>
    <mergeCell ref="I7:J7"/>
    <mergeCell ref="A8:L8"/>
    <mergeCell ref="E10:F10"/>
    <mergeCell ref="A20:D20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showWhiteSpace="0" view="pageLayout" topLeftCell="A4" workbookViewId="0">
      <selection activeCell="J29" sqref="J29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2" x14ac:dyDescent="0.25">
      <c r="A1" s="4" t="s">
        <v>12</v>
      </c>
    </row>
    <row r="2" spans="1:12" ht="15.75" x14ac:dyDescent="0.25">
      <c r="A2" s="4" t="s">
        <v>13</v>
      </c>
      <c r="J2" s="21"/>
      <c r="K2" s="14"/>
      <c r="L2" s="14"/>
    </row>
    <row r="3" spans="1:12" x14ac:dyDescent="0.25">
      <c r="A3" s="4" t="s">
        <v>14</v>
      </c>
      <c r="J3" s="14"/>
      <c r="K3" s="14"/>
      <c r="L3" s="23"/>
    </row>
    <row r="4" spans="1:12" ht="26.25" x14ac:dyDescent="0.25">
      <c r="A4" s="117" t="s">
        <v>138</v>
      </c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69"/>
    </row>
    <row r="5" spans="1:12" ht="18.75" x14ac:dyDescent="0.3">
      <c r="E5" s="5"/>
      <c r="I5" s="5"/>
      <c r="J5" s="5" t="s">
        <v>15</v>
      </c>
      <c r="L5" s="21"/>
    </row>
    <row r="6" spans="1:12" ht="18.75" x14ac:dyDescent="0.3">
      <c r="D6" s="16" t="s">
        <v>16</v>
      </c>
      <c r="E6" s="16"/>
      <c r="F6" s="16"/>
      <c r="G6" s="70"/>
      <c r="H6" s="5" t="s">
        <v>17</v>
      </c>
      <c r="I6" s="5"/>
      <c r="L6" s="23"/>
    </row>
    <row r="7" spans="1:12" ht="18.75" x14ac:dyDescent="0.3">
      <c r="B7" s="20"/>
      <c r="D7" s="70" t="s">
        <v>18</v>
      </c>
      <c r="E7" s="70"/>
      <c r="F7" s="92" t="s">
        <v>19</v>
      </c>
      <c r="G7" s="92"/>
      <c r="H7" s="92"/>
      <c r="I7" s="92" t="s">
        <v>20</v>
      </c>
      <c r="J7" s="92"/>
      <c r="K7" s="5"/>
      <c r="L7" s="24"/>
    </row>
    <row r="8" spans="1:12" ht="18.75" customHeight="1" x14ac:dyDescent="0.3">
      <c r="A8" s="92" t="s">
        <v>32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</row>
    <row r="9" spans="1:12" ht="9" customHeight="1" x14ac:dyDescent="0.3">
      <c r="A9" s="4"/>
      <c r="D9" s="70"/>
      <c r="E9" s="70"/>
      <c r="F9" s="70"/>
      <c r="G9" s="70"/>
      <c r="H9" s="70"/>
      <c r="I9" s="70"/>
      <c r="J9" s="70"/>
      <c r="K9" s="5"/>
      <c r="L9" s="5"/>
    </row>
    <row r="10" spans="1:12" ht="17.25" customHeight="1" x14ac:dyDescent="0.35">
      <c r="E10" s="93" t="s">
        <v>21</v>
      </c>
      <c r="F10" s="93"/>
      <c r="G10" s="71"/>
      <c r="H10" s="20"/>
    </row>
    <row r="11" spans="1:12" ht="7.5" customHeight="1" x14ac:dyDescent="0.35">
      <c r="E11" s="8"/>
      <c r="F11" s="8"/>
      <c r="G11" s="71"/>
    </row>
    <row r="12" spans="1:12" ht="15.75" x14ac:dyDescent="0.25">
      <c r="A12" s="1" t="s">
        <v>0</v>
      </c>
      <c r="B12" s="1" t="s">
        <v>1</v>
      </c>
      <c r="C12" s="11" t="s">
        <v>11</v>
      </c>
      <c r="D12" s="1" t="s">
        <v>10</v>
      </c>
      <c r="E12" s="1" t="s">
        <v>2</v>
      </c>
      <c r="F12" s="1" t="s">
        <v>3</v>
      </c>
      <c r="G12" s="13" t="s">
        <v>27</v>
      </c>
      <c r="H12" s="12" t="s">
        <v>9</v>
      </c>
      <c r="I12" s="1" t="s">
        <v>5</v>
      </c>
      <c r="J12" s="13" t="s">
        <v>4</v>
      </c>
      <c r="K12" s="1" t="s">
        <v>8</v>
      </c>
      <c r="L12" s="11" t="s">
        <v>6</v>
      </c>
    </row>
    <row r="13" spans="1:12" ht="18.75" x14ac:dyDescent="0.25">
      <c r="A13" s="2">
        <v>1</v>
      </c>
      <c r="B13" s="6" t="s">
        <v>114</v>
      </c>
      <c r="C13" s="9" t="s">
        <v>56</v>
      </c>
      <c r="D13" s="7" t="s">
        <v>99</v>
      </c>
      <c r="E13" s="3">
        <v>15000</v>
      </c>
      <c r="F13" s="3"/>
      <c r="G13" s="13"/>
      <c r="H13" s="3"/>
      <c r="I13" s="3"/>
      <c r="J13" s="49">
        <f>SUM(H13:I13)</f>
        <v>0</v>
      </c>
      <c r="K13" s="18"/>
      <c r="L13" s="53"/>
    </row>
    <row r="14" spans="1:12" ht="21" customHeight="1" x14ac:dyDescent="0.25">
      <c r="A14" s="2">
        <v>2</v>
      </c>
      <c r="B14" s="6" t="s">
        <v>35</v>
      </c>
      <c r="C14" s="9" t="s">
        <v>22</v>
      </c>
      <c r="D14" s="7" t="s">
        <v>36</v>
      </c>
      <c r="E14" s="3">
        <v>25000</v>
      </c>
      <c r="F14" s="3">
        <v>152500</v>
      </c>
      <c r="G14" s="15">
        <v>27500</v>
      </c>
      <c r="H14" s="3">
        <v>25000</v>
      </c>
      <c r="I14" s="3">
        <v>25000</v>
      </c>
      <c r="J14" s="49">
        <f t="shared" ref="J14:J19" si="0">SUM(H14:I14)</f>
        <v>50000</v>
      </c>
      <c r="K14" s="30" t="s">
        <v>115</v>
      </c>
      <c r="L14" s="29" t="s">
        <v>38</v>
      </c>
    </row>
    <row r="15" spans="1:12" ht="21" customHeight="1" x14ac:dyDescent="0.25">
      <c r="A15" s="2">
        <v>3</v>
      </c>
      <c r="B15" s="6" t="s">
        <v>30</v>
      </c>
      <c r="C15" s="9" t="s">
        <v>23</v>
      </c>
      <c r="D15" s="7" t="s">
        <v>31</v>
      </c>
      <c r="E15" s="3">
        <v>25000</v>
      </c>
      <c r="F15" s="3">
        <v>70000</v>
      </c>
      <c r="G15" s="15">
        <v>25000</v>
      </c>
      <c r="H15" s="3"/>
      <c r="I15" s="3"/>
      <c r="J15" s="49">
        <f t="shared" si="0"/>
        <v>0</v>
      </c>
      <c r="K15" s="17"/>
      <c r="L15" s="29"/>
    </row>
    <row r="16" spans="1:12" ht="21" customHeight="1" x14ac:dyDescent="0.25">
      <c r="A16" s="2">
        <v>4</v>
      </c>
      <c r="B16" s="6" t="s">
        <v>42</v>
      </c>
      <c r="C16" s="9" t="s">
        <v>41</v>
      </c>
      <c r="D16" s="7" t="s">
        <v>44</v>
      </c>
      <c r="E16" s="3">
        <v>25000</v>
      </c>
      <c r="F16" s="3">
        <v>87500</v>
      </c>
      <c r="G16" s="15">
        <v>10000</v>
      </c>
      <c r="H16" s="3"/>
      <c r="I16" s="3"/>
      <c r="J16" s="49">
        <f t="shared" si="0"/>
        <v>0</v>
      </c>
      <c r="K16" s="17"/>
      <c r="L16" s="2"/>
    </row>
    <row r="17" spans="1:13" ht="21" customHeight="1" x14ac:dyDescent="0.25">
      <c r="A17" s="2">
        <v>5</v>
      </c>
      <c r="B17" s="31" t="s">
        <v>118</v>
      </c>
      <c r="C17" s="9" t="s">
        <v>39</v>
      </c>
      <c r="D17" s="7" t="s">
        <v>64</v>
      </c>
      <c r="E17" s="3">
        <v>25000</v>
      </c>
      <c r="F17" s="3">
        <v>165000</v>
      </c>
      <c r="G17" s="15">
        <v>15000</v>
      </c>
      <c r="H17" s="3"/>
      <c r="I17" s="3"/>
      <c r="J17" s="49">
        <f t="shared" si="0"/>
        <v>0</v>
      </c>
      <c r="K17" s="17"/>
      <c r="L17" s="2"/>
    </row>
    <row r="18" spans="1:13" ht="21" customHeight="1" x14ac:dyDescent="0.25">
      <c r="A18" s="2">
        <v>6</v>
      </c>
      <c r="B18" s="6" t="s">
        <v>34</v>
      </c>
      <c r="C18" s="26" t="s">
        <v>24</v>
      </c>
      <c r="D18" s="7" t="s">
        <v>40</v>
      </c>
      <c r="E18" s="28">
        <v>25000</v>
      </c>
      <c r="F18" s="3"/>
      <c r="G18" s="3"/>
      <c r="H18" s="28">
        <v>25000</v>
      </c>
      <c r="I18" s="10"/>
      <c r="J18" s="49">
        <f t="shared" si="0"/>
        <v>25000</v>
      </c>
      <c r="K18" s="18" t="s">
        <v>116</v>
      </c>
      <c r="L18" s="29" t="s">
        <v>38</v>
      </c>
    </row>
    <row r="19" spans="1:13" ht="21" customHeight="1" x14ac:dyDescent="0.25">
      <c r="A19" s="2">
        <v>7</v>
      </c>
      <c r="B19" s="27" t="s">
        <v>85</v>
      </c>
      <c r="C19" s="26" t="s">
        <v>25</v>
      </c>
      <c r="D19" s="7" t="s">
        <v>86</v>
      </c>
      <c r="E19" s="28">
        <v>25000</v>
      </c>
      <c r="F19" s="3"/>
      <c r="G19" s="15"/>
      <c r="H19" s="28">
        <v>25000</v>
      </c>
      <c r="I19" s="2"/>
      <c r="J19" s="49">
        <f t="shared" si="0"/>
        <v>25000</v>
      </c>
      <c r="K19" s="18" t="s">
        <v>117</v>
      </c>
      <c r="L19" s="29" t="s">
        <v>38</v>
      </c>
      <c r="M19" s="20"/>
    </row>
    <row r="20" spans="1:13" ht="21" customHeight="1" x14ac:dyDescent="0.25">
      <c r="A20" s="90" t="s">
        <v>7</v>
      </c>
      <c r="B20" s="90"/>
      <c r="C20" s="90"/>
      <c r="D20" s="90"/>
      <c r="E20" s="19">
        <f>SUM(E13:E19)</f>
        <v>165000</v>
      </c>
      <c r="F20" s="19">
        <f t="shared" ref="F20:J20" si="1">SUM(F13:F19)</f>
        <v>475000</v>
      </c>
      <c r="G20" s="25">
        <f t="shared" si="1"/>
        <v>77500</v>
      </c>
      <c r="H20" s="25">
        <f t="shared" si="1"/>
        <v>75000</v>
      </c>
      <c r="I20" s="25">
        <f t="shared" si="1"/>
        <v>25000</v>
      </c>
      <c r="J20" s="19">
        <f t="shared" si="1"/>
        <v>100000</v>
      </c>
      <c r="K20" s="38" t="s">
        <v>141</v>
      </c>
      <c r="L20" s="1"/>
    </row>
    <row r="21" spans="1:13" ht="15.75" x14ac:dyDescent="0.25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3">
        <f>-J20*0.1</f>
        <v>-10000</v>
      </c>
      <c r="K21" s="14"/>
      <c r="L21" s="14"/>
    </row>
    <row r="22" spans="1:13" ht="18.75" x14ac:dyDescent="0.25">
      <c r="A22" s="95" t="s">
        <v>121</v>
      </c>
      <c r="B22" s="95"/>
      <c r="C22" s="95"/>
      <c r="D22" s="95"/>
      <c r="E22" s="95"/>
      <c r="F22" s="95"/>
      <c r="G22" s="95"/>
      <c r="H22" s="95"/>
      <c r="I22" s="95"/>
      <c r="J22" s="45">
        <v>67500</v>
      </c>
      <c r="K22" s="14"/>
      <c r="L22" s="14"/>
    </row>
    <row r="23" spans="1:13" ht="18.75" customHeight="1" x14ac:dyDescent="0.25">
      <c r="A23" s="95" t="s">
        <v>139</v>
      </c>
      <c r="B23" s="95"/>
      <c r="C23" s="95"/>
      <c r="D23" s="95"/>
      <c r="E23" s="95"/>
      <c r="F23" s="95"/>
      <c r="G23" s="95"/>
      <c r="H23" s="95"/>
      <c r="I23" s="95"/>
      <c r="J23" s="45">
        <f>SUM(J20:J21)</f>
        <v>90000</v>
      </c>
      <c r="K23" s="14"/>
      <c r="L23" s="14"/>
    </row>
    <row r="24" spans="1:13" ht="18.75" customHeight="1" x14ac:dyDescent="0.25">
      <c r="A24" s="95" t="s">
        <v>140</v>
      </c>
      <c r="B24" s="95"/>
      <c r="C24" s="95"/>
      <c r="D24" s="95"/>
      <c r="E24" s="95"/>
      <c r="F24" s="95"/>
      <c r="G24" s="95"/>
      <c r="H24" s="95"/>
      <c r="I24" s="95"/>
      <c r="J24" s="45">
        <f>J23-J22</f>
        <v>22500</v>
      </c>
      <c r="K24" s="14"/>
      <c r="L24" s="14"/>
    </row>
    <row r="25" spans="1:13" ht="17.25" customHeight="1" x14ac:dyDescent="0.25">
      <c r="A25" s="96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</row>
    <row r="26" spans="1:13" ht="15.75" x14ac:dyDescent="0.25">
      <c r="E26" s="21"/>
    </row>
    <row r="27" spans="1:13" ht="15.75" x14ac:dyDescent="0.25">
      <c r="E27" s="21"/>
    </row>
    <row r="28" spans="1:13" ht="15.75" x14ac:dyDescent="0.25">
      <c r="E28" s="22"/>
    </row>
  </sheetData>
  <mergeCells count="11">
    <mergeCell ref="A20:D20"/>
    <mergeCell ref="A4:K4"/>
    <mergeCell ref="F7:H7"/>
    <mergeCell ref="I7:J7"/>
    <mergeCell ref="A8:L8"/>
    <mergeCell ref="E10:F10"/>
    <mergeCell ref="A21:I21"/>
    <mergeCell ref="A23:I23"/>
    <mergeCell ref="A25:L25"/>
    <mergeCell ref="A22:I22"/>
    <mergeCell ref="A24:I24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WhiteSpace="0" view="pageLayout" topLeftCell="A4" workbookViewId="0">
      <selection activeCell="F18" sqref="F18:G18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2" x14ac:dyDescent="0.25">
      <c r="A1" s="4" t="s">
        <v>12</v>
      </c>
    </row>
    <row r="2" spans="1:12" ht="15.75" x14ac:dyDescent="0.25">
      <c r="A2" s="4" t="s">
        <v>13</v>
      </c>
      <c r="J2" s="21"/>
      <c r="K2" s="14"/>
      <c r="L2" s="14"/>
    </row>
    <row r="3" spans="1:12" x14ac:dyDescent="0.25">
      <c r="A3" s="4" t="s">
        <v>14</v>
      </c>
      <c r="J3" s="14"/>
      <c r="K3" s="14"/>
      <c r="L3" s="23"/>
    </row>
    <row r="4" spans="1:12" ht="26.25" x14ac:dyDescent="0.25">
      <c r="A4" s="117" t="s">
        <v>120</v>
      </c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59"/>
    </row>
    <row r="5" spans="1:12" ht="18.75" x14ac:dyDescent="0.3">
      <c r="E5" s="5"/>
      <c r="I5" s="5"/>
      <c r="J5" s="5" t="s">
        <v>15</v>
      </c>
      <c r="L5" s="21"/>
    </row>
    <row r="6" spans="1:12" ht="18.75" x14ac:dyDescent="0.3">
      <c r="D6" s="16" t="s">
        <v>16</v>
      </c>
      <c r="E6" s="16"/>
      <c r="F6" s="16"/>
      <c r="G6" s="60"/>
      <c r="H6" s="5" t="s">
        <v>17</v>
      </c>
      <c r="I6" s="5"/>
      <c r="L6" s="23"/>
    </row>
    <row r="7" spans="1:12" ht="18.75" x14ac:dyDescent="0.3">
      <c r="B7" s="20"/>
      <c r="D7" s="60" t="s">
        <v>18</v>
      </c>
      <c r="E7" s="60"/>
      <c r="F7" s="92" t="s">
        <v>19</v>
      </c>
      <c r="G7" s="92"/>
      <c r="H7" s="92"/>
      <c r="I7" s="92" t="s">
        <v>20</v>
      </c>
      <c r="J7" s="92"/>
      <c r="K7" s="5"/>
      <c r="L7" s="24"/>
    </row>
    <row r="8" spans="1:12" ht="18.75" customHeight="1" x14ac:dyDescent="0.3">
      <c r="A8" s="92" t="s">
        <v>32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</row>
    <row r="9" spans="1:12" ht="9" customHeight="1" x14ac:dyDescent="0.3">
      <c r="A9" s="4"/>
      <c r="D9" s="60"/>
      <c r="E9" s="60"/>
      <c r="F9" s="60"/>
      <c r="G9" s="60"/>
      <c r="H9" s="60"/>
      <c r="I9" s="60"/>
      <c r="J9" s="60"/>
      <c r="K9" s="5"/>
      <c r="L9" s="5"/>
    </row>
    <row r="10" spans="1:12" ht="17.25" customHeight="1" x14ac:dyDescent="0.35">
      <c r="E10" s="93" t="s">
        <v>21</v>
      </c>
      <c r="F10" s="93"/>
      <c r="G10" s="61"/>
      <c r="H10" s="20"/>
      <c r="L10" s="20"/>
    </row>
    <row r="11" spans="1:12" ht="7.5" customHeight="1" x14ac:dyDescent="0.35">
      <c r="E11" s="8"/>
      <c r="F11" s="8"/>
      <c r="G11" s="61"/>
    </row>
    <row r="12" spans="1:12" ht="15.75" x14ac:dyDescent="0.25">
      <c r="A12" s="1" t="s">
        <v>0</v>
      </c>
      <c r="B12" s="1" t="s">
        <v>1</v>
      </c>
      <c r="C12" s="11" t="s">
        <v>11</v>
      </c>
      <c r="D12" s="1" t="s">
        <v>10</v>
      </c>
      <c r="E12" s="1" t="s">
        <v>2</v>
      </c>
      <c r="F12" s="1" t="s">
        <v>3</v>
      </c>
      <c r="G12" s="13" t="s">
        <v>27</v>
      </c>
      <c r="H12" s="12" t="s">
        <v>9</v>
      </c>
      <c r="I12" s="1" t="s">
        <v>5</v>
      </c>
      <c r="J12" s="13" t="s">
        <v>4</v>
      </c>
      <c r="K12" s="1" t="s">
        <v>8</v>
      </c>
      <c r="L12" s="11" t="s">
        <v>6</v>
      </c>
    </row>
    <row r="13" spans="1:12" ht="18.75" x14ac:dyDescent="0.25">
      <c r="A13" s="2">
        <v>1</v>
      </c>
      <c r="B13" s="6" t="s">
        <v>114</v>
      </c>
      <c r="C13" s="9" t="s">
        <v>56</v>
      </c>
      <c r="D13" s="7" t="s">
        <v>99</v>
      </c>
      <c r="E13" s="3">
        <v>15000</v>
      </c>
      <c r="F13" s="3">
        <v>16500</v>
      </c>
      <c r="G13" s="15">
        <v>1500</v>
      </c>
      <c r="H13" s="3">
        <v>15000</v>
      </c>
      <c r="I13" s="3"/>
      <c r="J13" s="49">
        <f>SUM(H13:I13)</f>
        <v>15000</v>
      </c>
      <c r="K13" s="18" t="s">
        <v>122</v>
      </c>
      <c r="L13" s="53" t="s">
        <v>28</v>
      </c>
    </row>
    <row r="14" spans="1:12" ht="21" customHeight="1" x14ac:dyDescent="0.25">
      <c r="A14" s="2">
        <v>2</v>
      </c>
      <c r="B14" s="6" t="s">
        <v>35</v>
      </c>
      <c r="C14" s="9" t="s">
        <v>22</v>
      </c>
      <c r="D14" s="7" t="s">
        <v>36</v>
      </c>
      <c r="E14" s="3">
        <v>25000</v>
      </c>
      <c r="F14" s="3">
        <v>155000</v>
      </c>
      <c r="G14" s="15">
        <v>30000</v>
      </c>
      <c r="H14" s="3"/>
      <c r="I14" s="3"/>
      <c r="J14" s="49">
        <f t="shared" ref="J14:J19" si="0">SUM(H14:I14)</f>
        <v>0</v>
      </c>
      <c r="K14" s="30"/>
      <c r="L14" s="29"/>
    </row>
    <row r="15" spans="1:12" ht="21" customHeight="1" x14ac:dyDescent="0.25">
      <c r="A15" s="2">
        <v>3</v>
      </c>
      <c r="B15" s="6" t="s">
        <v>30</v>
      </c>
      <c r="C15" s="9" t="s">
        <v>23</v>
      </c>
      <c r="D15" s="7" t="s">
        <v>31</v>
      </c>
      <c r="E15" s="3">
        <v>25000</v>
      </c>
      <c r="F15" s="3">
        <v>97500</v>
      </c>
      <c r="G15" s="15">
        <v>27500</v>
      </c>
      <c r="H15" s="3"/>
      <c r="I15" s="3">
        <v>25000</v>
      </c>
      <c r="J15" s="49">
        <f t="shared" si="0"/>
        <v>25000</v>
      </c>
      <c r="K15" s="17"/>
      <c r="L15" s="29" t="s">
        <v>123</v>
      </c>
    </row>
    <row r="16" spans="1:12" ht="21" customHeight="1" x14ac:dyDescent="0.25">
      <c r="A16" s="2">
        <v>4</v>
      </c>
      <c r="B16" s="6" t="s">
        <v>42</v>
      </c>
      <c r="C16" s="9" t="s">
        <v>41</v>
      </c>
      <c r="D16" s="7" t="s">
        <v>44</v>
      </c>
      <c r="E16" s="3">
        <v>25000</v>
      </c>
      <c r="F16" s="3">
        <v>115000</v>
      </c>
      <c r="G16" s="15">
        <v>12500</v>
      </c>
      <c r="H16" s="3">
        <v>25000</v>
      </c>
      <c r="I16" s="3">
        <v>75000</v>
      </c>
      <c r="J16" s="49">
        <f t="shared" si="0"/>
        <v>100000</v>
      </c>
      <c r="K16" s="17" t="s">
        <v>124</v>
      </c>
      <c r="L16" s="2" t="s">
        <v>28</v>
      </c>
    </row>
    <row r="17" spans="1:13" ht="21" customHeight="1" x14ac:dyDescent="0.25">
      <c r="A17" s="2">
        <v>5</v>
      </c>
      <c r="B17" s="31" t="s">
        <v>118</v>
      </c>
      <c r="C17" s="9" t="s">
        <v>39</v>
      </c>
      <c r="D17" s="7" t="s">
        <v>64</v>
      </c>
      <c r="E17" s="3">
        <v>25000</v>
      </c>
      <c r="F17" s="3">
        <v>192500</v>
      </c>
      <c r="G17" s="15">
        <v>17500</v>
      </c>
      <c r="H17" s="3"/>
      <c r="I17" s="3"/>
      <c r="J17" s="49">
        <f t="shared" si="0"/>
        <v>0</v>
      </c>
      <c r="K17" s="17"/>
      <c r="L17" s="2"/>
    </row>
    <row r="18" spans="1:13" ht="21" customHeight="1" x14ac:dyDescent="0.25">
      <c r="A18" s="2">
        <v>6</v>
      </c>
      <c r="B18" s="6" t="s">
        <v>34</v>
      </c>
      <c r="C18" s="26" t="s">
        <v>24</v>
      </c>
      <c r="D18" s="7" t="s">
        <v>40</v>
      </c>
      <c r="E18" s="28">
        <v>25000</v>
      </c>
      <c r="F18" s="3"/>
      <c r="G18" s="3"/>
      <c r="H18" s="28">
        <v>25000</v>
      </c>
      <c r="I18" s="10"/>
      <c r="J18" s="49">
        <f t="shared" si="0"/>
        <v>25000</v>
      </c>
      <c r="K18" s="18" t="s">
        <v>125</v>
      </c>
      <c r="L18" s="29" t="s">
        <v>38</v>
      </c>
    </row>
    <row r="19" spans="1:13" ht="21" customHeight="1" x14ac:dyDescent="0.25">
      <c r="A19" s="2">
        <v>7</v>
      </c>
      <c r="B19" s="27" t="s">
        <v>85</v>
      </c>
      <c r="C19" s="26" t="s">
        <v>25</v>
      </c>
      <c r="D19" s="7" t="s">
        <v>86</v>
      </c>
      <c r="E19" s="28">
        <v>25000</v>
      </c>
      <c r="F19" s="3"/>
      <c r="G19" s="15"/>
      <c r="H19" s="28">
        <v>25000</v>
      </c>
      <c r="I19" s="2"/>
      <c r="J19" s="49">
        <f t="shared" si="0"/>
        <v>25000</v>
      </c>
      <c r="K19" s="18" t="s">
        <v>126</v>
      </c>
      <c r="L19" s="29" t="s">
        <v>38</v>
      </c>
      <c r="M19" s="20"/>
    </row>
    <row r="20" spans="1:13" ht="21" customHeight="1" x14ac:dyDescent="0.25">
      <c r="A20" s="90" t="s">
        <v>7</v>
      </c>
      <c r="B20" s="90"/>
      <c r="C20" s="90"/>
      <c r="D20" s="90"/>
      <c r="E20" s="19">
        <f>SUM(E13:E19)</f>
        <v>165000</v>
      </c>
      <c r="F20" s="19">
        <f t="shared" ref="F20:I20" si="1">SUM(F13:F19)</f>
        <v>576500</v>
      </c>
      <c r="G20" s="25">
        <f t="shared" si="1"/>
        <v>89000</v>
      </c>
      <c r="H20" s="19">
        <f t="shared" si="1"/>
        <v>90000</v>
      </c>
      <c r="I20" s="19">
        <f t="shared" si="1"/>
        <v>100000</v>
      </c>
      <c r="J20" s="19">
        <f>SUM(J13:J19)</f>
        <v>190000</v>
      </c>
      <c r="K20" s="38" t="s">
        <v>127</v>
      </c>
      <c r="L20" s="1" t="s">
        <v>29</v>
      </c>
    </row>
    <row r="21" spans="1:13" ht="15.75" x14ac:dyDescent="0.25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3">
        <f>-J20*0.1</f>
        <v>-19000</v>
      </c>
      <c r="K21" s="14"/>
      <c r="L21" s="14"/>
    </row>
    <row r="22" spans="1:13" ht="18.75" customHeight="1" x14ac:dyDescent="0.25">
      <c r="A22" s="95" t="s">
        <v>130</v>
      </c>
      <c r="B22" s="95"/>
      <c r="C22" s="95"/>
      <c r="D22" s="95"/>
      <c r="E22" s="95"/>
      <c r="F22" s="95"/>
      <c r="G22" s="95"/>
      <c r="H22" s="95"/>
      <c r="I22" s="95"/>
      <c r="J22" s="45">
        <f>SUM(J20:J21)</f>
        <v>171000</v>
      </c>
      <c r="K22" s="14"/>
      <c r="L22" s="14"/>
    </row>
    <row r="23" spans="1:13" ht="15.75" x14ac:dyDescent="0.25">
      <c r="E23" s="21"/>
    </row>
    <row r="24" spans="1:13" ht="15.75" x14ac:dyDescent="0.25">
      <c r="E24" s="22"/>
    </row>
  </sheetData>
  <mergeCells count="8">
    <mergeCell ref="A21:I21"/>
    <mergeCell ref="A22:I22"/>
    <mergeCell ref="A20:D20"/>
    <mergeCell ref="A4:K4"/>
    <mergeCell ref="F7:H7"/>
    <mergeCell ref="I7:J7"/>
    <mergeCell ref="A8:L8"/>
    <mergeCell ref="E10:F10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DECEMBRE 2019 </vt:lpstr>
      <vt:lpstr>JANVIER 2020</vt:lpstr>
      <vt:lpstr>FEVRIER 2020</vt:lpstr>
      <vt:lpstr>MARS 2020</vt:lpstr>
      <vt:lpstr>AVRIL 2020</vt:lpstr>
      <vt:lpstr>MAI 2020</vt:lpstr>
      <vt:lpstr>JUIN 2020</vt:lpstr>
      <vt:lpstr>JUIN 2020 (2)</vt:lpstr>
      <vt:lpstr>JUILLET 2020</vt:lpstr>
      <vt:lpstr>JUILLET 2020 (2)</vt:lpstr>
      <vt:lpstr>AOUT 2020</vt:lpstr>
      <vt:lpstr>AOUT 2020 (2)</vt:lpstr>
      <vt:lpstr>SEPTEMBRE 2020</vt:lpstr>
      <vt:lpstr>OCTOBRE 2020</vt:lpstr>
      <vt:lpstr>NOVEMBRE 2020</vt:lpstr>
      <vt:lpstr>DECEMBRE 2020</vt:lpstr>
      <vt:lpstr>JANVIER 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2020-12-13T11:04:27Z</cp:lastPrinted>
  <dcterms:created xsi:type="dcterms:W3CDTF">2013-02-10T07:37:00Z</dcterms:created>
  <dcterms:modified xsi:type="dcterms:W3CDTF">2020-12-13T11:10:42Z</dcterms:modified>
</cp:coreProperties>
</file>