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CISSE ABOU\"/>
    </mc:Choice>
  </mc:AlternateContent>
  <bookViews>
    <workbookView xWindow="0" yWindow="0" windowWidth="19200" windowHeight="11595" firstSheet="18" activeTab="22"/>
  </bookViews>
  <sheets>
    <sheet name="JANVIER 2020" sheetId="85" r:id="rId1"/>
    <sheet name="FEVRIER 2020" sheetId="86" r:id="rId2"/>
    <sheet name="MARS 2020" sheetId="87" r:id="rId3"/>
    <sheet name="AVRIL 2020" sheetId="88" r:id="rId4"/>
    <sheet name="MAI 2020" sheetId="89" r:id="rId5"/>
    <sheet name="JUIN 2020" sheetId="90" r:id="rId6"/>
    <sheet name="JUILLET 2020" sheetId="91" r:id="rId7"/>
    <sheet name="AOUT 2020" sheetId="92" r:id="rId8"/>
    <sheet name="SEPTEMBRE 2020" sheetId="93" r:id="rId9"/>
    <sheet name="OCTOBRE 2020" sheetId="94" r:id="rId10"/>
    <sheet name="NOVEMBRE 2020" sheetId="95" r:id="rId11"/>
    <sheet name="DECEMBRE 2020" sheetId="96" r:id="rId12"/>
    <sheet name="JANVIER 2021" sheetId="97" r:id="rId13"/>
    <sheet name="FEVRIER 2021" sheetId="98" r:id="rId14"/>
    <sheet name="MARS 2021" sheetId="99" r:id="rId15"/>
    <sheet name="AVRIL 2021" sheetId="100" r:id="rId16"/>
    <sheet name="MAI 2021" sheetId="101" r:id="rId17"/>
    <sheet name="JUIN 2021" sheetId="102" r:id="rId18"/>
    <sheet name="JUILLET 2021" sheetId="103" r:id="rId19"/>
    <sheet name="AOUT 2021" sheetId="104" r:id="rId20"/>
    <sheet name="SEPTEMBRE 2021" sheetId="105" r:id="rId21"/>
    <sheet name="OCTOBRE 2021" sheetId="106" r:id="rId22"/>
    <sheet name="NOVEMBRE 2021" sheetId="107" r:id="rId23"/>
  </sheets>
  <calcPr calcId="152511"/>
</workbook>
</file>

<file path=xl/calcChain.xml><?xml version="1.0" encoding="utf-8"?>
<calcChain xmlns="http://schemas.openxmlformats.org/spreadsheetml/2006/main">
  <c r="H14" i="107" l="1"/>
  <c r="H16" i="107" s="1"/>
  <c r="H11" i="107"/>
  <c r="H13" i="107" l="1"/>
  <c r="H12" i="107"/>
  <c r="H11" i="106"/>
  <c r="H14" i="106" s="1"/>
  <c r="H16" i="106" s="1"/>
  <c r="H12" i="106" l="1"/>
  <c r="H13" i="106"/>
  <c r="H16" i="105"/>
  <c r="H14" i="105"/>
  <c r="H11" i="105"/>
  <c r="H12" i="105" l="1"/>
  <c r="H13" i="105" s="1"/>
  <c r="H11" i="104"/>
  <c r="H14" i="104" s="1"/>
  <c r="H12" i="104" l="1"/>
  <c r="H13" i="104"/>
  <c r="H18" i="103"/>
  <c r="H14" i="103" l="1"/>
  <c r="H11" i="103"/>
  <c r="H13" i="103" l="1"/>
  <c r="H12" i="103"/>
  <c r="H16" i="102"/>
  <c r="H11" i="102"/>
  <c r="H14" i="102" s="1"/>
  <c r="H12" i="102" l="1"/>
  <c r="H13" i="102"/>
  <c r="H16" i="101"/>
  <c r="H11" i="101"/>
  <c r="H14" i="101" s="1"/>
  <c r="H12" i="101" l="1"/>
  <c r="H13" i="101" s="1"/>
  <c r="H14" i="100"/>
  <c r="H16" i="100" s="1"/>
  <c r="H11" i="100"/>
  <c r="H12" i="100" l="1"/>
  <c r="H13" i="100" s="1"/>
  <c r="H16" i="99"/>
  <c r="H11" i="99"/>
  <c r="H12" i="99" l="1"/>
  <c r="H13" i="99" s="1"/>
  <c r="H16" i="98"/>
  <c r="H11" i="98" l="1"/>
  <c r="H12" i="98" l="1"/>
  <c r="H13" i="98"/>
  <c r="H11" i="97"/>
  <c r="H14" i="97" s="1"/>
  <c r="H12" i="97" l="1"/>
  <c r="H13" i="97" s="1"/>
  <c r="I19" i="94"/>
  <c r="H12" i="96"/>
  <c r="H13" i="96" s="1"/>
  <c r="H11" i="96"/>
  <c r="H14" i="96" s="1"/>
  <c r="H16" i="96" s="1"/>
  <c r="H11" i="95" l="1"/>
  <c r="H14" i="95" s="1"/>
  <c r="H16" i="95" s="1"/>
  <c r="H12" i="95" l="1"/>
  <c r="H13" i="95" s="1"/>
  <c r="H11" i="94"/>
  <c r="H14" i="94" s="1"/>
  <c r="H16" i="94" s="1"/>
  <c r="H12" i="94" l="1"/>
  <c r="H13" i="94"/>
  <c r="H16" i="93"/>
  <c r="H11" i="93"/>
  <c r="H14" i="93" s="1"/>
  <c r="H12" i="93" l="1"/>
  <c r="H13" i="93" s="1"/>
  <c r="H16" i="91"/>
  <c r="H16" i="90"/>
  <c r="H16" i="89"/>
  <c r="H11" i="92" l="1"/>
  <c r="H11" i="91"/>
  <c r="H14" i="91" s="1"/>
  <c r="H12" i="92" l="1"/>
  <c r="H13" i="92" s="1"/>
  <c r="H14" i="92"/>
  <c r="H16" i="92" s="1"/>
  <c r="H18" i="92" s="1"/>
  <c r="H12" i="91"/>
  <c r="H13" i="91" s="1"/>
  <c r="H11" i="90"/>
  <c r="H12" i="90" s="1"/>
  <c r="H13" i="90" s="1"/>
  <c r="H14" i="90" l="1"/>
  <c r="H11" i="89"/>
  <c r="H14" i="89" s="1"/>
  <c r="H12" i="89" l="1"/>
  <c r="H13" i="89" s="1"/>
  <c r="H16" i="88"/>
  <c r="H16" i="87"/>
  <c r="H16" i="86"/>
  <c r="H11" i="88"/>
  <c r="H14" i="88" s="1"/>
  <c r="H12" i="88" l="1"/>
  <c r="H13" i="88"/>
  <c r="H11" i="87"/>
  <c r="H15" i="87" s="1"/>
  <c r="H14" i="85"/>
  <c r="H15" i="86"/>
  <c r="H12" i="87" l="1"/>
  <c r="H13" i="87"/>
  <c r="H11" i="86"/>
  <c r="H13" i="86" l="1"/>
  <c r="H12" i="86"/>
  <c r="H11" i="85"/>
  <c r="H12" i="85" l="1"/>
  <c r="H13" i="85" s="1"/>
</calcChain>
</file>

<file path=xl/sharedStrings.xml><?xml version="1.0" encoding="utf-8"?>
<sst xmlns="http://schemas.openxmlformats.org/spreadsheetml/2006/main" count="820" uniqueCount="100">
  <si>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</si>
  <si>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</si>
  <si>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</si>
  <si>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</si>
  <si>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</si>
  <si>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</si>
  <si>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</si>
  <si>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</si>
  <si>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</si>
  <si>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</si>
  <si>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</si>
  <si>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COMMISSION CCGIM</t>
  </si>
  <si>
    <t>CONTACTS</t>
  </si>
  <si>
    <t>N° APPT</t>
  </si>
  <si>
    <t>3</t>
  </si>
  <si>
    <t>MONTANT VIRE</t>
  </si>
  <si>
    <t xml:space="preserve">IMPOTS PRELEVES 12% DU BAIL </t>
  </si>
  <si>
    <t>BENEFICIAIRE: CISSE ABOU</t>
  </si>
  <si>
    <t>N° CC: 1609189L</t>
  </si>
  <si>
    <t>YOPOUGON MAROC  LOT N° 431 BIS / ÎLOT 49 BIS - IMPOT YOP I</t>
  </si>
  <si>
    <t>FACI</t>
  </si>
  <si>
    <t>TANOH JEAN-CLAUDE</t>
  </si>
  <si>
    <t>MAHO ROMEO MODESTE</t>
  </si>
  <si>
    <t>YORO TAPE HUGUES DESIRE</t>
  </si>
  <si>
    <t>2019000372</t>
  </si>
  <si>
    <t>2016000995</t>
  </si>
  <si>
    <t>2</t>
  </si>
  <si>
    <t>SIB: 01056 900011133930 96</t>
  </si>
  <si>
    <t>CEL. 87 63 30 17 - 07 04 95 96</t>
  </si>
  <si>
    <t>RELEVE MENSUEL DES BAUX : MOIS DE JANVIER 2020</t>
  </si>
  <si>
    <t>RELEVE MENSUEL DES BAUX : MOIS DE FEVRIER 2020</t>
  </si>
  <si>
    <t>RELEVE MENSUEL DES BAUX : MOIS DE MARS 2020</t>
  </si>
  <si>
    <t>RELEVE MENSUEL DES BAUX : MOIS D'AVRIL 2020</t>
  </si>
  <si>
    <t>RELIQUAT COMMISSION CCGIM 01/20</t>
  </si>
  <si>
    <t>COMMISSION CCGIM 02/20</t>
  </si>
  <si>
    <t>COMMISSION CCGIM DUE</t>
  </si>
  <si>
    <t>COMMISSIONS CCGIM IMPAYEES</t>
  </si>
  <si>
    <t>COMMISSION CCGIM 03/2020</t>
  </si>
  <si>
    <t>COMMISSIOMS CCGIM DUES</t>
  </si>
  <si>
    <t>COMMISSION CCGIM 04/2020</t>
  </si>
  <si>
    <t>COMMISIONS CCGIM DUES</t>
  </si>
  <si>
    <t>RELEVE MENSUEL DES BAUX : MOIS DE MAI 2020</t>
  </si>
  <si>
    <t>COMMISSION CCGIM 05/2020</t>
  </si>
  <si>
    <t>RELEVE MENSUEL DES BAUX : MOIS DE JUIN 2020</t>
  </si>
  <si>
    <t>COMMISSION CCGIM 06/2020</t>
  </si>
  <si>
    <t>40 75 14 81</t>
  </si>
  <si>
    <t>79 68 02 15</t>
  </si>
  <si>
    <t>GSPR</t>
  </si>
  <si>
    <t>RELEVE MENSUEL DES BAUX : MOIS DE JUILLET 2020</t>
  </si>
  <si>
    <t>COMMISSION CCGIM 07/2020</t>
  </si>
  <si>
    <t>LES REMBOURSEMENTS DES ARRIERES REPRENDRONT FIN AOUT 2020 POUR CUASE DE CONTRÔLE EN JUILLET 2020.</t>
  </si>
  <si>
    <t>TOTAL DES COMMISSIONS DUES</t>
  </si>
  <si>
    <t>COMMISSION CCGIM 08/2020</t>
  </si>
  <si>
    <t>COMMISSIONS PAYEES LE 27/08/2020 PAR MOOV</t>
  </si>
  <si>
    <t>RESTE COMMISSIONS DUES</t>
  </si>
  <si>
    <t>RELEVE MENSUEL DES BAUX : MOIS DE SEPTEMBRE 2020</t>
  </si>
  <si>
    <t>COMMISSION CCGIM 09/2020</t>
  </si>
  <si>
    <t>RESTE DES COMMISSIONS CCGIM A PAYER</t>
  </si>
  <si>
    <t>RELEVE MENSUEL DES BAUX : MOIS D'AOUT 2020</t>
  </si>
  <si>
    <t>RELEVE MENSUEL DES BAUX : MOIS D'OCTOBRE 2020</t>
  </si>
  <si>
    <t>COMMISSION CCGIM 10/2020</t>
  </si>
  <si>
    <t>RELEVE MENSUEL DES BAUX : MOIS DE NOVEMBRE 2020</t>
  </si>
  <si>
    <t>COMMISSION CCGIM 11/2020</t>
  </si>
  <si>
    <t>RELEVE MENSUEL DES BAUX : MOIS DE DECEMBRE 2020</t>
  </si>
  <si>
    <t>COMMISSION CCGIM 12/2020</t>
  </si>
  <si>
    <t>SOLDE LE 31/12/2020</t>
  </si>
  <si>
    <t>RELEVE MENSUEL DES BAUX : MOIS DE JANVIER 2021</t>
  </si>
  <si>
    <t>COMMISSION CCGIM 01/2021</t>
  </si>
  <si>
    <t>RELEVE MENSUEL DES BAUX : MOIS DE FEVRIER 2021</t>
  </si>
  <si>
    <t>COMMISSION CCGIM IMPAYEE 01/2021</t>
  </si>
  <si>
    <t>COMMISSION CCGIM 02/2021</t>
  </si>
  <si>
    <t>RELEVE MENSUEL DES BAUX : MOIS DE MARS  2021</t>
  </si>
  <si>
    <t>COMMISSION CCGIM IMPAYEE 01 ET 02/2021</t>
  </si>
  <si>
    <t>COMMISSION CCGIM 03/2021</t>
  </si>
  <si>
    <t>RELEVE MENSUEL DES BAUX : MOIS D'AVRIL  2021</t>
  </si>
  <si>
    <t>COMMISSION CCGIM IMPAYEE 01 + 02 + 03/2021</t>
  </si>
  <si>
    <t>COMMISSION CCGIM 04/2021</t>
  </si>
  <si>
    <t>RESTE DES COMMISSIONS BAUX CCGIM A PAYER</t>
  </si>
  <si>
    <t>RELEVE MENSUEL DES BAUX : MOIS DE MAI  2021</t>
  </si>
  <si>
    <t>COMMISSION CCGIM 05/2021</t>
  </si>
  <si>
    <t>COMMISSION CCGIM IMPAYEE 01 + 02 + 03 + 04/2021</t>
  </si>
  <si>
    <t>RELEVE MENSUEL DES BAUX : MOIS DE JUIN  2021</t>
  </si>
  <si>
    <t>COMMISSION CCGIM 06/2021</t>
  </si>
  <si>
    <t>COMMISSION CCGIM IMPAYEE 01 + 02 + 03 + 04 + 05/2021</t>
  </si>
  <si>
    <t>RELEVE MENSUEL DES BAUX : MOIS DE JUILLET  2021</t>
  </si>
  <si>
    <t>COMMISSION CCGIM 07/2021</t>
  </si>
  <si>
    <t>COMMISSION CCGIM IMPAYEE 01 + 02 + 03 + 04 + 05 +06/2021</t>
  </si>
  <si>
    <t>RELIQUAT DES LOYERS D'AVRIL 2021</t>
  </si>
  <si>
    <t>81 000 F COMMISSIONS  PAYEES LE 03/08/2021 EN ESPECES</t>
  </si>
  <si>
    <t>Solé le 03/08/2021</t>
  </si>
  <si>
    <t>RELEVE MENSUEL DES BAUX : MOIS D'AOUT  2021</t>
  </si>
  <si>
    <t>COMMISSION CCGIM 08/2021</t>
  </si>
  <si>
    <t>RELEVE MENSUEL DES BAUX : MOIS DE SEPTEMBRE  2021</t>
  </si>
  <si>
    <t>COMMISSION CCGIM IMPAYE 08/2021</t>
  </si>
  <si>
    <t>COMMISSION CCGIM 09/2021</t>
  </si>
  <si>
    <t>RELEVE MENSUEL DES BAUX : MOIS D'OCTOBRE  2021</t>
  </si>
  <si>
    <t>COMMISSION CCGIM IMPAYE 08 + 09/2021</t>
  </si>
  <si>
    <t>COMMISSION CCGIM 10/2021</t>
  </si>
  <si>
    <t>RELEVE MENSUEL DES BAUX : MOIS DE NOVEMBRE  2021</t>
  </si>
  <si>
    <t>COMMISSION CCGIM IMPAYE 08 + 09 +10/2021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</si>
</sst>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7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5" sqref="H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29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15"/>
      <c r="B6" s="15"/>
      <c r="C6" s="15"/>
      <c r="D6" s="15"/>
      <c r="E6" s="15"/>
      <c r="F6" s="15"/>
      <c r="G6" s="15"/>
      <c r="H6" s="15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81"/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/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11</v>
      </c>
      <c r="B14" s="72"/>
      <c r="C14" s="72"/>
      <c r="D14" s="72"/>
      <c r="E14" s="72"/>
      <c r="F14" s="72"/>
      <c r="G14" s="73"/>
      <c r="H14" s="2">
        <f>H11*0.1</f>
        <v>27000</v>
      </c>
      <c r="I14" s="3"/>
    </row>
    <row r="15" spans="1:10" ht="21" customHeight="1" x14ac:dyDescent="0.25">
      <c r="A15" s="77" t="s">
        <v>27</v>
      </c>
      <c r="B15" s="77"/>
      <c r="C15" s="77"/>
      <c r="D15" s="77"/>
      <c r="E15" s="77"/>
      <c r="F15" s="77"/>
      <c r="G15" s="9"/>
      <c r="H15" s="3"/>
      <c r="I15" s="3"/>
    </row>
    <row r="16" spans="1:10" x14ac:dyDescent="0.25">
      <c r="A16" s="14"/>
    </row>
  </sheetData>
  <mergeCells count="15">
    <mergeCell ref="A12:G12"/>
    <mergeCell ref="A13:G13"/>
    <mergeCell ref="A14:G14"/>
    <mergeCell ref="A15:F15"/>
    <mergeCell ref="A5:J5"/>
    <mergeCell ref="I7:J7"/>
    <mergeCell ref="I8:J8"/>
    <mergeCell ref="I9:J9"/>
    <mergeCell ref="I10:J10"/>
    <mergeCell ref="A11:G11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I20" sqref="I2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59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4"/>
      <c r="B6" s="24"/>
      <c r="C6" s="24"/>
      <c r="D6" s="24"/>
      <c r="E6" s="24"/>
      <c r="F6" s="24"/>
      <c r="G6" s="24"/>
      <c r="H6" s="24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4" t="s">
        <v>60</v>
      </c>
      <c r="B14" s="75"/>
      <c r="C14" s="75"/>
      <c r="D14" s="75"/>
      <c r="E14" s="75"/>
      <c r="F14" s="75"/>
      <c r="G14" s="76"/>
      <c r="H14" s="10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241500</v>
      </c>
      <c r="I15" s="3"/>
    </row>
    <row r="16" spans="1:10" ht="17.25" customHeight="1" x14ac:dyDescent="0.25">
      <c r="A16" s="86" t="s">
        <v>57</v>
      </c>
      <c r="B16" s="86"/>
      <c r="C16" s="86"/>
      <c r="D16" s="86"/>
      <c r="E16" s="86"/>
      <c r="F16" s="86"/>
      <c r="G16" s="86"/>
      <c r="H16" s="10">
        <f>SUM(H14:H15)</f>
        <v>268500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25"/>
    </row>
    <row r="19" spans="1:9" x14ac:dyDescent="0.25">
      <c r="I19">
        <f>241500+27000</f>
        <v>268500</v>
      </c>
    </row>
  </sheetData>
  <mergeCells count="17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A16" sqref="A16:G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61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6"/>
      <c r="B6" s="26"/>
      <c r="C6" s="26"/>
      <c r="D6" s="26"/>
      <c r="E6" s="26"/>
      <c r="F6" s="26"/>
      <c r="G6" s="26"/>
      <c r="H6" s="26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4" t="s">
        <v>62</v>
      </c>
      <c r="B14" s="75"/>
      <c r="C14" s="75"/>
      <c r="D14" s="75"/>
      <c r="E14" s="75"/>
      <c r="F14" s="75"/>
      <c r="G14" s="76"/>
      <c r="H14" s="10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268500</v>
      </c>
      <c r="I15" s="3"/>
    </row>
    <row r="16" spans="1:10" ht="17.25" customHeight="1" x14ac:dyDescent="0.25">
      <c r="A16" s="86" t="s">
        <v>57</v>
      </c>
      <c r="B16" s="86"/>
      <c r="C16" s="86"/>
      <c r="D16" s="86"/>
      <c r="E16" s="86"/>
      <c r="F16" s="86"/>
      <c r="G16" s="86"/>
      <c r="H16" s="10">
        <f>SUM(H14:H15)</f>
        <v>295500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27"/>
    </row>
    <row r="20" spans="1:9" x14ac:dyDescent="0.25">
      <c r="E20" s="29"/>
    </row>
  </sheetData>
  <mergeCells count="17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63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8"/>
      <c r="B6" s="28"/>
      <c r="C6" s="28"/>
      <c r="D6" s="28"/>
      <c r="E6" s="28"/>
      <c r="F6" s="28"/>
      <c r="G6" s="28"/>
      <c r="H6" s="28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4" t="s">
        <v>64</v>
      </c>
      <c r="B14" s="75"/>
      <c r="C14" s="75"/>
      <c r="D14" s="75"/>
      <c r="E14" s="75"/>
      <c r="F14" s="75"/>
      <c r="G14" s="76"/>
      <c r="H14" s="10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295500</v>
      </c>
      <c r="I15" s="3"/>
    </row>
    <row r="16" spans="1:10" ht="17.25" customHeight="1" x14ac:dyDescent="0.25">
      <c r="A16" s="86" t="s">
        <v>57</v>
      </c>
      <c r="B16" s="86"/>
      <c r="C16" s="86"/>
      <c r="D16" s="86"/>
      <c r="E16" s="86"/>
      <c r="F16" s="86"/>
      <c r="G16" s="86"/>
      <c r="H16" s="10">
        <f>SUM(H14:H15)</f>
        <v>322500</v>
      </c>
      <c r="I16" s="91" t="s">
        <v>65</v>
      </c>
      <c r="J16" s="92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5" spans="1:10" x14ac:dyDescent="0.25">
      <c r="E25" s="29"/>
    </row>
  </sheetData>
  <mergeCells count="19">
    <mergeCell ref="A18:J18"/>
    <mergeCell ref="I16:J16"/>
    <mergeCell ref="A13:G13"/>
    <mergeCell ref="A14:G14"/>
    <mergeCell ref="A15:G15"/>
    <mergeCell ref="A16:G16"/>
    <mergeCell ref="A17:F17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J20" sqref="J2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66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30"/>
      <c r="B6" s="30"/>
      <c r="C6" s="30"/>
      <c r="D6" s="30"/>
      <c r="E6" s="30"/>
      <c r="F6" s="30"/>
      <c r="G6" s="30"/>
      <c r="H6" s="30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32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1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1"/>
    </row>
    <row r="14" spans="1:10" ht="17.25" customHeight="1" x14ac:dyDescent="0.25">
      <c r="A14" s="74" t="s">
        <v>67</v>
      </c>
      <c r="B14" s="75"/>
      <c r="C14" s="75"/>
      <c r="D14" s="75"/>
      <c r="E14" s="75"/>
      <c r="F14" s="75"/>
      <c r="G14" s="76"/>
      <c r="H14" s="10">
        <f>H11*0.1</f>
        <v>27000</v>
      </c>
      <c r="I14" s="31"/>
    </row>
    <row r="15" spans="1:10" ht="21" customHeight="1" x14ac:dyDescent="0.25">
      <c r="A15" s="85" t="s">
        <v>27</v>
      </c>
      <c r="B15" s="85"/>
      <c r="C15" s="85"/>
      <c r="D15" s="85"/>
      <c r="E15" s="85"/>
      <c r="F15" s="85"/>
      <c r="G15" s="9"/>
      <c r="H15" s="31"/>
      <c r="I15" s="31"/>
    </row>
    <row r="16" spans="1:10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</row>
    <row r="23" spans="5:5" x14ac:dyDescent="0.25">
      <c r="E23" s="29"/>
    </row>
  </sheetData>
  <mergeCells count="16">
    <mergeCell ref="A5:J5"/>
    <mergeCell ref="E1:G1"/>
    <mergeCell ref="H1:I1"/>
    <mergeCell ref="E2:F2"/>
    <mergeCell ref="C3:J3"/>
    <mergeCell ref="C4:J4"/>
    <mergeCell ref="A16:J16"/>
    <mergeCell ref="A13:G13"/>
    <mergeCell ref="A14:G14"/>
    <mergeCell ref="A15:F15"/>
    <mergeCell ref="I7:J7"/>
    <mergeCell ref="I8:J8"/>
    <mergeCell ref="I9:J9"/>
    <mergeCell ref="I10:J10"/>
    <mergeCell ref="A11:G11"/>
    <mergeCell ref="A12:G1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68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33"/>
      <c r="B6" s="33"/>
      <c r="C6" s="33"/>
      <c r="D6" s="33"/>
      <c r="E6" s="33"/>
      <c r="F6" s="33"/>
      <c r="G6" s="33"/>
      <c r="H6" s="33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34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5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5"/>
    </row>
    <row r="14" spans="1:10" ht="17.25" customHeight="1" x14ac:dyDescent="0.25">
      <c r="A14" s="74" t="s">
        <v>70</v>
      </c>
      <c r="B14" s="75"/>
      <c r="C14" s="75"/>
      <c r="D14" s="75"/>
      <c r="E14" s="75"/>
      <c r="F14" s="75"/>
      <c r="G14" s="76"/>
      <c r="H14" s="10">
        <v>27000</v>
      </c>
      <c r="I14" s="35"/>
    </row>
    <row r="15" spans="1:10" ht="17.25" customHeight="1" x14ac:dyDescent="0.25">
      <c r="A15" s="74" t="s">
        <v>69</v>
      </c>
      <c r="B15" s="75"/>
      <c r="C15" s="75"/>
      <c r="D15" s="75"/>
      <c r="E15" s="75"/>
      <c r="F15" s="75"/>
      <c r="G15" s="76"/>
      <c r="H15" s="10">
        <v>27000</v>
      </c>
      <c r="I15" s="36"/>
    </row>
    <row r="16" spans="1:10" ht="17.25" customHeight="1" x14ac:dyDescent="0.25">
      <c r="A16" s="86" t="s">
        <v>57</v>
      </c>
      <c r="B16" s="86"/>
      <c r="C16" s="86"/>
      <c r="D16" s="86"/>
      <c r="E16" s="86"/>
      <c r="F16" s="86"/>
      <c r="G16" s="86"/>
      <c r="H16" s="10">
        <f>SUM(H14:H15)</f>
        <v>54000</v>
      </c>
      <c r="I16" s="35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5"/>
      <c r="I17" s="35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5" spans="1:10" x14ac:dyDescent="0.25">
      <c r="E25" s="29"/>
    </row>
  </sheetData>
  <mergeCells count="18">
    <mergeCell ref="A13:G13"/>
    <mergeCell ref="A16:G16"/>
    <mergeCell ref="A17:F17"/>
    <mergeCell ref="A18:J18"/>
    <mergeCell ref="A14:G14"/>
    <mergeCell ref="A15:G15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A16" sqref="A16:G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71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37"/>
      <c r="B6" s="37"/>
      <c r="C6" s="37"/>
      <c r="D6" s="37"/>
      <c r="E6" s="37"/>
      <c r="F6" s="37"/>
      <c r="G6" s="37"/>
      <c r="H6" s="37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38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9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9"/>
    </row>
    <row r="14" spans="1:10" ht="17.25" customHeight="1" x14ac:dyDescent="0.25">
      <c r="A14" s="74" t="s">
        <v>73</v>
      </c>
      <c r="B14" s="75"/>
      <c r="C14" s="75"/>
      <c r="D14" s="75"/>
      <c r="E14" s="75"/>
      <c r="F14" s="75"/>
      <c r="G14" s="76"/>
      <c r="H14" s="10">
        <v>27000</v>
      </c>
      <c r="I14" s="39"/>
    </row>
    <row r="15" spans="1:10" ht="17.25" customHeight="1" x14ac:dyDescent="0.25">
      <c r="A15" s="74" t="s">
        <v>72</v>
      </c>
      <c r="B15" s="75"/>
      <c r="C15" s="75"/>
      <c r="D15" s="75"/>
      <c r="E15" s="75"/>
      <c r="F15" s="75"/>
      <c r="G15" s="76"/>
      <c r="H15" s="10">
        <v>54000</v>
      </c>
      <c r="I15" s="39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81000</v>
      </c>
      <c r="I16" s="39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9"/>
      <c r="I17" s="39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0" spans="1:10" x14ac:dyDescent="0.25">
      <c r="H20" s="29"/>
    </row>
    <row r="25" spans="1:10" x14ac:dyDescent="0.25">
      <c r="E25" s="29"/>
    </row>
  </sheetData>
  <mergeCells count="18">
    <mergeCell ref="A18:J18"/>
    <mergeCell ref="I7:J7"/>
    <mergeCell ref="I8:J8"/>
    <mergeCell ref="I9:J9"/>
    <mergeCell ref="I10:J10"/>
    <mergeCell ref="A11:G11"/>
    <mergeCell ref="A12:G12"/>
    <mergeCell ref="A13:G13"/>
    <mergeCell ref="A14:G14"/>
    <mergeCell ref="A15:G15"/>
    <mergeCell ref="A16:G16"/>
    <mergeCell ref="A17:F17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N5" sqref="N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74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40"/>
      <c r="B6" s="40"/>
      <c r="C6" s="40"/>
      <c r="D6" s="40"/>
      <c r="E6" s="40"/>
      <c r="F6" s="40"/>
      <c r="G6" s="40"/>
      <c r="H6" s="40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360000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360000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810000</v>
      </c>
      <c r="I11" s="4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97200</v>
      </c>
      <c r="I12" s="42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712800</v>
      </c>
      <c r="I13" s="42"/>
    </row>
    <row r="14" spans="1:10" ht="17.25" customHeight="1" x14ac:dyDescent="0.25">
      <c r="A14" s="74" t="s">
        <v>76</v>
      </c>
      <c r="B14" s="75"/>
      <c r="C14" s="75"/>
      <c r="D14" s="75"/>
      <c r="E14" s="75"/>
      <c r="F14" s="75"/>
      <c r="G14" s="76"/>
      <c r="H14" s="10">
        <f>H11*0.1</f>
        <v>81000</v>
      </c>
      <c r="I14" s="42"/>
    </row>
    <row r="15" spans="1:10" ht="17.25" customHeight="1" x14ac:dyDescent="0.25">
      <c r="A15" s="74" t="s">
        <v>75</v>
      </c>
      <c r="B15" s="75"/>
      <c r="C15" s="75"/>
      <c r="D15" s="75"/>
      <c r="E15" s="75"/>
      <c r="F15" s="75"/>
      <c r="G15" s="76"/>
      <c r="H15" s="10">
        <v>81000</v>
      </c>
      <c r="I15" s="42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162000</v>
      </c>
      <c r="I16" s="42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42"/>
      <c r="I17" s="42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0" spans="1:10" x14ac:dyDescent="0.25">
      <c r="H20" s="29"/>
    </row>
    <row r="25" spans="1:10" x14ac:dyDescent="0.25">
      <c r="E25" s="29"/>
    </row>
  </sheetData>
  <mergeCells count="18">
    <mergeCell ref="A18:J18"/>
    <mergeCell ref="I7:J7"/>
    <mergeCell ref="I8:J8"/>
    <mergeCell ref="I9:J9"/>
    <mergeCell ref="I10:J10"/>
    <mergeCell ref="A11:G11"/>
    <mergeCell ref="A12:G12"/>
    <mergeCell ref="A13:G13"/>
    <mergeCell ref="A14:G14"/>
    <mergeCell ref="A15:G15"/>
    <mergeCell ref="A16:G16"/>
    <mergeCell ref="A17:F17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78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43"/>
      <c r="B6" s="43"/>
      <c r="C6" s="43"/>
      <c r="D6" s="43"/>
      <c r="E6" s="43"/>
      <c r="F6" s="43"/>
      <c r="G6" s="43"/>
      <c r="H6" s="43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44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45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45"/>
    </row>
    <row r="14" spans="1:10" ht="17.25" customHeight="1" x14ac:dyDescent="0.25">
      <c r="A14" s="74" t="s">
        <v>79</v>
      </c>
      <c r="B14" s="75"/>
      <c r="C14" s="75"/>
      <c r="D14" s="75"/>
      <c r="E14" s="75"/>
      <c r="F14" s="75"/>
      <c r="G14" s="76"/>
      <c r="H14" s="10">
        <f>H11*0.1</f>
        <v>27000</v>
      </c>
      <c r="I14" s="45"/>
    </row>
    <row r="15" spans="1:10" ht="17.25" customHeight="1" x14ac:dyDescent="0.25">
      <c r="A15" s="74" t="s">
        <v>80</v>
      </c>
      <c r="B15" s="75"/>
      <c r="C15" s="75"/>
      <c r="D15" s="75"/>
      <c r="E15" s="75"/>
      <c r="F15" s="75"/>
      <c r="G15" s="76"/>
      <c r="H15" s="10">
        <v>162000</v>
      </c>
      <c r="I15" s="45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189000</v>
      </c>
      <c r="I16" s="45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45"/>
      <c r="I17" s="45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0" spans="1:10" x14ac:dyDescent="0.25">
      <c r="H20" s="29"/>
    </row>
    <row r="25" spans="1:10" x14ac:dyDescent="0.25">
      <c r="E25" s="29"/>
    </row>
  </sheetData>
  <mergeCells count="18">
    <mergeCell ref="A5:J5"/>
    <mergeCell ref="E1:G1"/>
    <mergeCell ref="H1:I1"/>
    <mergeCell ref="E2:F2"/>
    <mergeCell ref="C3:J3"/>
    <mergeCell ref="C4:J4"/>
    <mergeCell ref="A18:J18"/>
    <mergeCell ref="I7:J7"/>
    <mergeCell ref="I8:J8"/>
    <mergeCell ref="I9:J9"/>
    <mergeCell ref="I10:J10"/>
    <mergeCell ref="A11:G11"/>
    <mergeCell ref="A12:G12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81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46"/>
      <c r="B6" s="46"/>
      <c r="C6" s="46"/>
      <c r="D6" s="46"/>
      <c r="E6" s="46"/>
      <c r="F6" s="46"/>
      <c r="G6" s="46"/>
      <c r="H6" s="46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47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48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48"/>
    </row>
    <row r="14" spans="1:10" ht="17.25" customHeight="1" x14ac:dyDescent="0.25">
      <c r="A14" s="74" t="s">
        <v>82</v>
      </c>
      <c r="B14" s="75"/>
      <c r="C14" s="75"/>
      <c r="D14" s="75"/>
      <c r="E14" s="75"/>
      <c r="F14" s="75"/>
      <c r="G14" s="76"/>
      <c r="H14" s="10">
        <f>H11*0.1</f>
        <v>27000</v>
      </c>
      <c r="I14" s="48"/>
    </row>
    <row r="15" spans="1:10" ht="17.25" customHeight="1" x14ac:dyDescent="0.25">
      <c r="A15" s="74" t="s">
        <v>83</v>
      </c>
      <c r="B15" s="75"/>
      <c r="C15" s="75"/>
      <c r="D15" s="75"/>
      <c r="E15" s="75"/>
      <c r="F15" s="75"/>
      <c r="G15" s="76"/>
      <c r="H15" s="10">
        <v>189000</v>
      </c>
      <c r="I15" s="48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H14+H15</f>
        <v>216000</v>
      </c>
      <c r="I16" s="48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48"/>
      <c r="I17" s="48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20" spans="1:10" x14ac:dyDescent="0.25">
      <c r="G20" s="29"/>
      <c r="H20" s="29"/>
    </row>
    <row r="25" spans="1:10" x14ac:dyDescent="0.25">
      <c r="E25" s="29"/>
    </row>
  </sheetData>
  <mergeCells count="18">
    <mergeCell ref="A5:J5"/>
    <mergeCell ref="E1:G1"/>
    <mergeCell ref="H1:I1"/>
    <mergeCell ref="E2:F2"/>
    <mergeCell ref="C3:J3"/>
    <mergeCell ref="C4:J4"/>
    <mergeCell ref="A18:J18"/>
    <mergeCell ref="I7:J7"/>
    <mergeCell ref="I8:J8"/>
    <mergeCell ref="I9:J9"/>
    <mergeCell ref="I10:J10"/>
    <mergeCell ref="A11:G11"/>
    <mergeCell ref="A12:G12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F30" sqref="F3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1" ht="18.75" x14ac:dyDescent="0.3">
      <c r="A2" s="1" t="s">
        <v>1</v>
      </c>
      <c r="E2" s="69" t="s">
        <v>28</v>
      </c>
      <c r="F2" s="69"/>
    </row>
    <row r="3" spans="1:11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1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1" ht="30.75" customHeight="1" x14ac:dyDescent="0.3">
      <c r="A5" s="78" t="s">
        <v>84</v>
      </c>
      <c r="B5" s="78"/>
      <c r="C5" s="78"/>
      <c r="D5" s="78"/>
      <c r="E5" s="78"/>
      <c r="F5" s="78"/>
      <c r="G5" s="78"/>
      <c r="H5" s="78"/>
      <c r="I5" s="78"/>
      <c r="J5" s="78"/>
    </row>
    <row r="6" spans="1:11" ht="15" customHeight="1" x14ac:dyDescent="0.3">
      <c r="A6" s="49"/>
      <c r="B6" s="49"/>
      <c r="C6" s="49"/>
      <c r="D6" s="49"/>
      <c r="E6" s="49"/>
      <c r="F6" s="49"/>
      <c r="G6" s="49"/>
      <c r="H6" s="49"/>
    </row>
    <row r="7" spans="1:11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1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1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1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1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50"/>
    </row>
    <row r="12" spans="1:11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51"/>
    </row>
    <row r="13" spans="1:11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51"/>
    </row>
    <row r="14" spans="1:11" ht="17.25" customHeight="1" x14ac:dyDescent="0.25">
      <c r="A14" s="74" t="s">
        <v>85</v>
      </c>
      <c r="B14" s="75"/>
      <c r="C14" s="75"/>
      <c r="D14" s="75"/>
      <c r="E14" s="75"/>
      <c r="F14" s="75"/>
      <c r="G14" s="76"/>
      <c r="H14" s="10">
        <f>H11*0.1</f>
        <v>27000</v>
      </c>
      <c r="I14" s="51"/>
    </row>
    <row r="15" spans="1:11" ht="17.25" customHeight="1" x14ac:dyDescent="0.25">
      <c r="A15" s="71" t="s">
        <v>86</v>
      </c>
      <c r="B15" s="72"/>
      <c r="C15" s="72"/>
      <c r="D15" s="72"/>
      <c r="E15" s="72"/>
      <c r="F15" s="72"/>
      <c r="G15" s="73"/>
      <c r="H15" s="2">
        <v>216000</v>
      </c>
      <c r="I15" s="51"/>
    </row>
    <row r="16" spans="1:11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v>261000</v>
      </c>
      <c r="I16" s="51"/>
      <c r="K16" s="29"/>
    </row>
    <row r="17" spans="1:10" ht="17.25" customHeight="1" x14ac:dyDescent="0.25">
      <c r="A17" s="93" t="s">
        <v>87</v>
      </c>
      <c r="B17" s="93"/>
      <c r="C17" s="93"/>
      <c r="D17" s="93"/>
      <c r="E17" s="93"/>
      <c r="F17" s="93"/>
      <c r="G17" s="93"/>
      <c r="H17" s="53">
        <v>-180000</v>
      </c>
      <c r="I17" s="52"/>
    </row>
    <row r="18" spans="1:10" ht="17.25" customHeight="1" x14ac:dyDescent="0.25">
      <c r="A18" s="86" t="s">
        <v>77</v>
      </c>
      <c r="B18" s="86"/>
      <c r="C18" s="86"/>
      <c r="D18" s="86"/>
      <c r="E18" s="86"/>
      <c r="F18" s="86"/>
      <c r="G18" s="86"/>
      <c r="H18" s="10">
        <f>SUM(H16:H17)</f>
        <v>81000</v>
      </c>
      <c r="I18" s="91" t="s">
        <v>89</v>
      </c>
      <c r="J18" s="92"/>
    </row>
    <row r="19" spans="1:10" ht="21" customHeight="1" x14ac:dyDescent="0.25">
      <c r="A19" s="85" t="s">
        <v>27</v>
      </c>
      <c r="B19" s="85"/>
      <c r="C19" s="85"/>
      <c r="D19" s="85"/>
      <c r="E19" s="85"/>
      <c r="F19" s="85"/>
      <c r="G19" s="9"/>
      <c r="H19" s="51"/>
      <c r="I19" s="51"/>
    </row>
    <row r="20" spans="1:10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</row>
    <row r="21" spans="1:10" x14ac:dyDescent="0.25">
      <c r="A21" s="90" t="s">
        <v>88</v>
      </c>
      <c r="B21" s="90"/>
      <c r="C21" s="90"/>
      <c r="D21" s="90"/>
      <c r="E21" s="90"/>
    </row>
    <row r="22" spans="1:10" x14ac:dyDescent="0.25">
      <c r="G22" s="29"/>
      <c r="H22" s="29"/>
    </row>
    <row r="27" spans="1:10" x14ac:dyDescent="0.25">
      <c r="E27" s="29"/>
    </row>
  </sheetData>
  <mergeCells count="22">
    <mergeCell ref="I18:J18"/>
    <mergeCell ref="E1:G1"/>
    <mergeCell ref="H1:I1"/>
    <mergeCell ref="E2:F2"/>
    <mergeCell ref="C3:J3"/>
    <mergeCell ref="C4:J4"/>
    <mergeCell ref="A21:E21"/>
    <mergeCell ref="A5:J5"/>
    <mergeCell ref="A17:G17"/>
    <mergeCell ref="A18:G18"/>
    <mergeCell ref="A20:J20"/>
    <mergeCell ref="I7:J7"/>
    <mergeCell ref="I8:J8"/>
    <mergeCell ref="I9:J9"/>
    <mergeCell ref="I10:J10"/>
    <mergeCell ref="A11:G11"/>
    <mergeCell ref="A12:G12"/>
    <mergeCell ref="A13:G13"/>
    <mergeCell ref="A14:G14"/>
    <mergeCell ref="A15:G15"/>
    <mergeCell ref="A16:G16"/>
    <mergeCell ref="A19:F1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2" sqref="E2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30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16"/>
      <c r="B6" s="16"/>
      <c r="C6" s="16"/>
      <c r="D6" s="16"/>
      <c r="E6" s="16"/>
      <c r="F6" s="16"/>
      <c r="G6" s="16"/>
      <c r="H6" s="16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81"/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/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33</v>
      </c>
      <c r="B14" s="72"/>
      <c r="C14" s="72"/>
      <c r="D14" s="72"/>
      <c r="E14" s="72"/>
      <c r="F14" s="72"/>
      <c r="G14" s="73"/>
      <c r="H14" s="2">
        <v>13500</v>
      </c>
      <c r="I14" s="3"/>
    </row>
    <row r="15" spans="1:10" ht="17.25" customHeight="1" x14ac:dyDescent="0.25">
      <c r="A15" s="71" t="s">
        <v>34</v>
      </c>
      <c r="B15" s="72"/>
      <c r="C15" s="72"/>
      <c r="D15" s="72"/>
      <c r="E15" s="72"/>
      <c r="F15" s="72"/>
      <c r="G15" s="73"/>
      <c r="H15" s="2">
        <f>H11*0.1</f>
        <v>27000</v>
      </c>
      <c r="I15" s="3"/>
    </row>
    <row r="16" spans="1:10" ht="17.25" customHeight="1" x14ac:dyDescent="0.25">
      <c r="A16" s="86" t="s">
        <v>35</v>
      </c>
      <c r="B16" s="86"/>
      <c r="C16" s="86"/>
      <c r="D16" s="86"/>
      <c r="E16" s="86"/>
      <c r="F16" s="86"/>
      <c r="G16" s="86"/>
      <c r="H16" s="10">
        <f>SUM(H14:H15)</f>
        <v>40500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14"/>
    </row>
  </sheetData>
  <mergeCells count="17">
    <mergeCell ref="A5:J5"/>
    <mergeCell ref="E1:G1"/>
    <mergeCell ref="H1:I1"/>
    <mergeCell ref="E2:F2"/>
    <mergeCell ref="C3:J3"/>
    <mergeCell ref="C4:J4"/>
    <mergeCell ref="A13:G13"/>
    <mergeCell ref="A15:G15"/>
    <mergeCell ref="A17:F17"/>
    <mergeCell ref="I7:J7"/>
    <mergeCell ref="I8:J8"/>
    <mergeCell ref="I9:J9"/>
    <mergeCell ref="I10:J10"/>
    <mergeCell ref="A11:G11"/>
    <mergeCell ref="A12:G12"/>
    <mergeCell ref="A14:G14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90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54"/>
      <c r="B6" s="54"/>
      <c r="C6" s="54"/>
      <c r="D6" s="54"/>
      <c r="E6" s="54"/>
      <c r="F6" s="54"/>
      <c r="G6" s="54"/>
      <c r="H6" s="54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55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56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56"/>
    </row>
    <row r="14" spans="1:10" ht="17.25" customHeight="1" x14ac:dyDescent="0.25">
      <c r="A14" s="74" t="s">
        <v>91</v>
      </c>
      <c r="B14" s="75"/>
      <c r="C14" s="75"/>
      <c r="D14" s="75"/>
      <c r="E14" s="75"/>
      <c r="F14" s="75"/>
      <c r="G14" s="76"/>
      <c r="H14" s="10">
        <f>H11*0.1</f>
        <v>27000</v>
      </c>
      <c r="I14" s="56"/>
    </row>
    <row r="15" spans="1:10" ht="21" customHeight="1" x14ac:dyDescent="0.25">
      <c r="A15" s="85" t="s">
        <v>27</v>
      </c>
      <c r="B15" s="85"/>
      <c r="C15" s="85"/>
      <c r="D15" s="85"/>
      <c r="E15" s="85"/>
      <c r="F15" s="85"/>
      <c r="G15" s="9"/>
      <c r="H15" s="56"/>
      <c r="I15" s="56"/>
    </row>
    <row r="16" spans="1:10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</row>
    <row r="17" spans="1:8" x14ac:dyDescent="0.25">
      <c r="A17" s="90"/>
      <c r="B17" s="90"/>
      <c r="C17" s="90"/>
      <c r="D17" s="90"/>
      <c r="E17" s="90"/>
    </row>
    <row r="18" spans="1:8" x14ac:dyDescent="0.25">
      <c r="G18" s="29"/>
      <c r="H18" s="29"/>
    </row>
    <row r="23" spans="1:8" x14ac:dyDescent="0.25">
      <c r="E23" s="29"/>
    </row>
  </sheetData>
  <mergeCells count="17">
    <mergeCell ref="A15:F15"/>
    <mergeCell ref="A16:J16"/>
    <mergeCell ref="A17:E17"/>
    <mergeCell ref="A13:G13"/>
    <mergeCell ref="A14:G14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28" sqref="H2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92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57"/>
      <c r="B6" s="57"/>
      <c r="C6" s="57"/>
      <c r="D6" s="57"/>
      <c r="E6" s="57"/>
      <c r="F6" s="57"/>
      <c r="G6" s="57"/>
      <c r="H6" s="57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58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59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59"/>
    </row>
    <row r="14" spans="1:10" ht="17.25" customHeight="1" x14ac:dyDescent="0.25">
      <c r="A14" s="71" t="s">
        <v>94</v>
      </c>
      <c r="B14" s="72"/>
      <c r="C14" s="72"/>
      <c r="D14" s="72"/>
      <c r="E14" s="72"/>
      <c r="F14" s="72"/>
      <c r="G14" s="73"/>
      <c r="H14" s="10">
        <f>H11*0.1</f>
        <v>27000</v>
      </c>
      <c r="I14" s="59"/>
    </row>
    <row r="15" spans="1:10" ht="17.25" customHeight="1" x14ac:dyDescent="0.25">
      <c r="A15" s="71" t="s">
        <v>93</v>
      </c>
      <c r="B15" s="72"/>
      <c r="C15" s="72"/>
      <c r="D15" s="72"/>
      <c r="E15" s="72"/>
      <c r="F15" s="72"/>
      <c r="G15" s="73"/>
      <c r="H15" s="10">
        <v>27000</v>
      </c>
      <c r="I15" s="59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54000</v>
      </c>
      <c r="I16" s="59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59"/>
      <c r="I17" s="59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19" spans="1:10" x14ac:dyDescent="0.25">
      <c r="A19" s="90"/>
      <c r="B19" s="90"/>
      <c r="C19" s="90"/>
      <c r="D19" s="90"/>
      <c r="E19" s="90"/>
    </row>
    <row r="20" spans="1:10" x14ac:dyDescent="0.25">
      <c r="G20" s="29"/>
      <c r="H20" s="29"/>
    </row>
    <row r="25" spans="1:10" x14ac:dyDescent="0.25">
      <c r="E25" s="29"/>
    </row>
  </sheetData>
  <mergeCells count="19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3:G13"/>
    <mergeCell ref="A14:G14"/>
    <mergeCell ref="A17:F17"/>
    <mergeCell ref="A18:J18"/>
    <mergeCell ref="A19:E19"/>
    <mergeCell ref="A15:G15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95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60"/>
      <c r="B6" s="60"/>
      <c r="C6" s="60"/>
      <c r="D6" s="60"/>
      <c r="E6" s="60"/>
      <c r="F6" s="60"/>
      <c r="G6" s="60"/>
      <c r="H6" s="60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15.75" customHeight="1" x14ac:dyDescent="0.25">
      <c r="A11" s="74" t="s">
        <v>10</v>
      </c>
      <c r="B11" s="75"/>
      <c r="C11" s="75"/>
      <c r="D11" s="75"/>
      <c r="E11" s="75"/>
      <c r="F11" s="75"/>
      <c r="G11" s="76"/>
      <c r="H11" s="66">
        <f>SUM(H8:H10)</f>
        <v>270000</v>
      </c>
      <c r="I11" s="6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62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62"/>
    </row>
    <row r="14" spans="1:10" ht="17.25" customHeight="1" x14ac:dyDescent="0.25">
      <c r="A14" s="71" t="s">
        <v>97</v>
      </c>
      <c r="B14" s="72"/>
      <c r="C14" s="72"/>
      <c r="D14" s="72"/>
      <c r="E14" s="72"/>
      <c r="F14" s="72"/>
      <c r="G14" s="73"/>
      <c r="H14" s="2">
        <f>H11*0.1</f>
        <v>27000</v>
      </c>
      <c r="I14" s="62"/>
    </row>
    <row r="15" spans="1:10" ht="17.25" customHeight="1" x14ac:dyDescent="0.25">
      <c r="A15" s="71" t="s">
        <v>96</v>
      </c>
      <c r="B15" s="72"/>
      <c r="C15" s="72"/>
      <c r="D15" s="72"/>
      <c r="E15" s="72"/>
      <c r="F15" s="72"/>
      <c r="G15" s="73"/>
      <c r="H15" s="2">
        <v>54000</v>
      </c>
      <c r="I15" s="62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81000</v>
      </c>
      <c r="I16" s="62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62"/>
      <c r="I17" s="62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19" spans="1:10" x14ac:dyDescent="0.25">
      <c r="A19" s="90"/>
      <c r="B19" s="90"/>
      <c r="C19" s="90"/>
      <c r="D19" s="90"/>
      <c r="E19" s="90"/>
    </row>
    <row r="20" spans="1:10" x14ac:dyDescent="0.25">
      <c r="G20" s="29"/>
      <c r="H20" s="29"/>
    </row>
    <row r="25" spans="1:10" x14ac:dyDescent="0.25">
      <c r="E25" s="29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F23" sqref="F23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98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63"/>
      <c r="B6" s="63"/>
      <c r="C6" s="63"/>
      <c r="D6" s="63"/>
      <c r="E6" s="63"/>
      <c r="F6" s="63"/>
      <c r="G6" s="63"/>
      <c r="H6" s="63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15.75" customHeight="1" x14ac:dyDescent="0.25">
      <c r="A11" s="74" t="s">
        <v>10</v>
      </c>
      <c r="B11" s="75"/>
      <c r="C11" s="75"/>
      <c r="D11" s="75"/>
      <c r="E11" s="75"/>
      <c r="F11" s="75"/>
      <c r="G11" s="76"/>
      <c r="H11" s="66">
        <f>SUM(H8:H10)</f>
        <v>270000</v>
      </c>
      <c r="I11" s="64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65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65"/>
    </row>
    <row r="14" spans="1:10" ht="17.25" customHeight="1" x14ac:dyDescent="0.25">
      <c r="A14" s="71" t="s">
        <v>97</v>
      </c>
      <c r="B14" s="72"/>
      <c r="C14" s="72"/>
      <c r="D14" s="72"/>
      <c r="E14" s="72"/>
      <c r="F14" s="72"/>
      <c r="G14" s="73"/>
      <c r="H14" s="2">
        <f>H11*0.1</f>
        <v>27000</v>
      </c>
      <c r="I14" s="65"/>
    </row>
    <row r="15" spans="1:10" ht="17.25" customHeight="1" x14ac:dyDescent="0.25">
      <c r="A15" s="71" t="s">
        <v>99</v>
      </c>
      <c r="B15" s="72"/>
      <c r="C15" s="72"/>
      <c r="D15" s="72"/>
      <c r="E15" s="72"/>
      <c r="F15" s="72"/>
      <c r="G15" s="73"/>
      <c r="H15" s="2">
        <v>81000</v>
      </c>
      <c r="I15" s="65"/>
    </row>
    <row r="16" spans="1:10" ht="17.25" customHeight="1" x14ac:dyDescent="0.25">
      <c r="A16" s="86" t="s">
        <v>77</v>
      </c>
      <c r="B16" s="86"/>
      <c r="C16" s="86"/>
      <c r="D16" s="86"/>
      <c r="E16" s="86"/>
      <c r="F16" s="86"/>
      <c r="G16" s="86"/>
      <c r="H16" s="10">
        <f>SUM(H14:H15)</f>
        <v>108000</v>
      </c>
      <c r="I16" s="65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65"/>
      <c r="I17" s="65"/>
    </row>
    <row r="18" spans="1:10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19" spans="1:10" x14ac:dyDescent="0.25">
      <c r="A19" s="90"/>
      <c r="B19" s="90"/>
      <c r="C19" s="90"/>
      <c r="D19" s="90"/>
      <c r="E19" s="90"/>
    </row>
    <row r="20" spans="1:10" x14ac:dyDescent="0.25">
      <c r="G20" s="29"/>
      <c r="H20" s="29"/>
    </row>
    <row r="25" spans="1:10" x14ac:dyDescent="0.25">
      <c r="E25" s="29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I7:J7"/>
    <mergeCell ref="I8:J8"/>
    <mergeCell ref="I9:J9"/>
    <mergeCell ref="I10:J10"/>
    <mergeCell ref="A11:G11"/>
    <mergeCell ref="A12:G12"/>
    <mergeCell ref="E1:G1"/>
    <mergeCell ref="H1:I1"/>
    <mergeCell ref="E2:F2"/>
    <mergeCell ref="C3:J3"/>
    <mergeCell ref="C4:J4"/>
    <mergeCell ref="A5:J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4" sqref="F2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31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17"/>
      <c r="B6" s="17"/>
      <c r="C6" s="17"/>
      <c r="D6" s="17"/>
      <c r="E6" s="17"/>
      <c r="F6" s="17"/>
      <c r="G6" s="17"/>
      <c r="H6" s="17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81"/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/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36</v>
      </c>
      <c r="B14" s="72"/>
      <c r="C14" s="72"/>
      <c r="D14" s="72"/>
      <c r="E14" s="72"/>
      <c r="F14" s="72"/>
      <c r="G14" s="73"/>
      <c r="H14" s="2">
        <v>40500</v>
      </c>
      <c r="I14" s="3"/>
    </row>
    <row r="15" spans="1:10" ht="17.25" customHeight="1" x14ac:dyDescent="0.25">
      <c r="A15" s="71" t="s">
        <v>37</v>
      </c>
      <c r="B15" s="72"/>
      <c r="C15" s="72"/>
      <c r="D15" s="72"/>
      <c r="E15" s="72"/>
      <c r="F15" s="72"/>
      <c r="G15" s="73"/>
      <c r="H15" s="2">
        <f>H11*0.1</f>
        <v>27000</v>
      </c>
      <c r="I15" s="3"/>
    </row>
    <row r="16" spans="1:10" ht="17.25" customHeight="1" x14ac:dyDescent="0.25">
      <c r="A16" s="86" t="s">
        <v>38</v>
      </c>
      <c r="B16" s="86"/>
      <c r="C16" s="86"/>
      <c r="D16" s="86"/>
      <c r="E16" s="86"/>
      <c r="F16" s="86"/>
      <c r="G16" s="86"/>
      <c r="H16" s="10">
        <f>SUM(H14:H15)</f>
        <v>67500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14"/>
    </row>
  </sheetData>
  <mergeCells count="17">
    <mergeCell ref="A5:J5"/>
    <mergeCell ref="A14:G14"/>
    <mergeCell ref="A16:G16"/>
    <mergeCell ref="E1:G1"/>
    <mergeCell ref="H1:I1"/>
    <mergeCell ref="E2:F2"/>
    <mergeCell ref="C3:J3"/>
    <mergeCell ref="C4:J4"/>
    <mergeCell ref="A13:G13"/>
    <mergeCell ref="A15:G15"/>
    <mergeCell ref="A17:F17"/>
    <mergeCell ref="I7:J7"/>
    <mergeCell ref="I8:J8"/>
    <mergeCell ref="I9:J9"/>
    <mergeCell ref="I10:J10"/>
    <mergeCell ref="A11:G11"/>
    <mergeCell ref="A12:G1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32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18"/>
      <c r="B6" s="18"/>
      <c r="C6" s="18"/>
      <c r="D6" s="18"/>
      <c r="E6" s="18"/>
      <c r="F6" s="18"/>
      <c r="G6" s="18"/>
      <c r="H6" s="18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81"/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/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39</v>
      </c>
      <c r="B14" s="72"/>
      <c r="C14" s="72"/>
      <c r="D14" s="72"/>
      <c r="E14" s="72"/>
      <c r="F14" s="72"/>
      <c r="G14" s="73"/>
      <c r="H14" s="2">
        <f>H11*0.1</f>
        <v>27000</v>
      </c>
      <c r="I14" s="3"/>
    </row>
    <row r="15" spans="1:10" ht="17.25" customHeight="1" x14ac:dyDescent="0.25">
      <c r="A15" s="87" t="s">
        <v>36</v>
      </c>
      <c r="B15" s="87"/>
      <c r="C15" s="87"/>
      <c r="D15" s="87"/>
      <c r="E15" s="87"/>
      <c r="F15" s="87"/>
      <c r="G15" s="87"/>
      <c r="H15" s="3">
        <v>67500</v>
      </c>
      <c r="I15" s="3"/>
    </row>
    <row r="16" spans="1:10" ht="17.25" customHeight="1" x14ac:dyDescent="0.25">
      <c r="A16" s="86" t="s">
        <v>40</v>
      </c>
      <c r="B16" s="86"/>
      <c r="C16" s="86"/>
      <c r="D16" s="86"/>
      <c r="E16" s="86"/>
      <c r="F16" s="86"/>
      <c r="G16" s="86"/>
      <c r="H16" s="10">
        <f>SUM(H14:H15)</f>
        <v>94500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14"/>
    </row>
  </sheetData>
  <mergeCells count="17">
    <mergeCell ref="A13:G13"/>
    <mergeCell ref="A14:G14"/>
    <mergeCell ref="A17:F17"/>
    <mergeCell ref="A15:G15"/>
    <mergeCell ref="A16:G16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8" sqref="E2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41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19"/>
      <c r="B6" s="19"/>
      <c r="C6" s="19"/>
      <c r="D6" s="19"/>
      <c r="E6" s="19"/>
      <c r="F6" s="19"/>
      <c r="G6" s="19"/>
      <c r="H6" s="19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81"/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/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88" t="s">
        <v>42</v>
      </c>
      <c r="B14" s="88"/>
      <c r="C14" s="88"/>
      <c r="D14" s="88"/>
      <c r="E14" s="88"/>
      <c r="F14" s="88"/>
      <c r="G14" s="88"/>
      <c r="H14" s="2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94500</v>
      </c>
      <c r="I15" s="3"/>
    </row>
    <row r="16" spans="1:10" ht="17.25" customHeight="1" x14ac:dyDescent="0.25">
      <c r="A16" s="86" t="s">
        <v>51</v>
      </c>
      <c r="B16" s="86"/>
      <c r="C16" s="86"/>
      <c r="D16" s="86"/>
      <c r="E16" s="86"/>
      <c r="F16" s="86"/>
      <c r="G16" s="86"/>
      <c r="H16" s="10">
        <f>SUM(H14:H15)</f>
        <v>121500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14"/>
    </row>
  </sheetData>
  <mergeCells count="17">
    <mergeCell ref="A5:J5"/>
    <mergeCell ref="E1:G1"/>
    <mergeCell ref="H1:I1"/>
    <mergeCell ref="E2:F2"/>
    <mergeCell ref="C3:J3"/>
    <mergeCell ref="C4:J4"/>
    <mergeCell ref="A13:G13"/>
    <mergeCell ref="A14:G14"/>
    <mergeCell ref="A17:F17"/>
    <mergeCell ref="I7:J7"/>
    <mergeCell ref="I8:J8"/>
    <mergeCell ref="I9:J9"/>
    <mergeCell ref="I10:J10"/>
    <mergeCell ref="A11:G11"/>
    <mergeCell ref="A12:G12"/>
    <mergeCell ref="A15:G15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zoomScale="200" zoomScaleNormal="200" workbookViewId="0">
      <selection activeCell="G30" sqref="G3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43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0"/>
      <c r="B6" s="20"/>
      <c r="C6" s="20"/>
      <c r="D6" s="20"/>
      <c r="E6" s="20"/>
      <c r="F6" s="20"/>
      <c r="G6" s="20"/>
      <c r="H6" s="20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360000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360000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360000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1080000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129600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950400</v>
      </c>
      <c r="I13" s="3"/>
    </row>
    <row r="14" spans="1:10" ht="17.25" customHeight="1" x14ac:dyDescent="0.25">
      <c r="A14" s="71" t="s">
        <v>44</v>
      </c>
      <c r="B14" s="72"/>
      <c r="C14" s="72"/>
      <c r="D14" s="72"/>
      <c r="E14" s="72"/>
      <c r="F14" s="72"/>
      <c r="G14" s="73"/>
      <c r="H14" s="2">
        <f>H11*0.1</f>
        <v>108000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121500</v>
      </c>
      <c r="I15" s="3"/>
    </row>
    <row r="16" spans="1:10" ht="17.25" customHeight="1" x14ac:dyDescent="0.25">
      <c r="A16" s="86" t="s">
        <v>51</v>
      </c>
      <c r="B16" s="86"/>
      <c r="C16" s="86"/>
      <c r="D16" s="86"/>
      <c r="E16" s="86"/>
      <c r="F16" s="86"/>
      <c r="G16" s="86"/>
      <c r="H16" s="10">
        <f>SUM(H14:H15)</f>
        <v>229500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14"/>
    </row>
  </sheetData>
  <mergeCells count="17">
    <mergeCell ref="A5:J5"/>
    <mergeCell ref="E1:G1"/>
    <mergeCell ref="H1:I1"/>
    <mergeCell ref="E2:F2"/>
    <mergeCell ref="C3:J3"/>
    <mergeCell ref="C4:J4"/>
    <mergeCell ref="A13:G13"/>
    <mergeCell ref="A14:G14"/>
    <mergeCell ref="A17:F17"/>
    <mergeCell ref="I7:J7"/>
    <mergeCell ref="I8:J8"/>
    <mergeCell ref="I9:J9"/>
    <mergeCell ref="I10:J10"/>
    <mergeCell ref="A11:G11"/>
    <mergeCell ref="A12:G12"/>
    <mergeCell ref="A15:G15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48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1"/>
      <c r="B6" s="21"/>
      <c r="C6" s="21"/>
      <c r="D6" s="21"/>
      <c r="E6" s="21"/>
      <c r="F6" s="21"/>
      <c r="G6" s="21"/>
      <c r="H6" s="21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49</v>
      </c>
      <c r="B14" s="72"/>
      <c r="C14" s="72"/>
      <c r="D14" s="72"/>
      <c r="E14" s="72"/>
      <c r="F14" s="72"/>
      <c r="G14" s="73"/>
      <c r="H14" s="2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229500</v>
      </c>
      <c r="I15" s="3"/>
    </row>
    <row r="16" spans="1:10" ht="17.25" customHeight="1" x14ac:dyDescent="0.25">
      <c r="A16" s="86" t="s">
        <v>51</v>
      </c>
      <c r="B16" s="86"/>
      <c r="C16" s="86"/>
      <c r="D16" s="86"/>
      <c r="E16" s="86"/>
      <c r="F16" s="86"/>
      <c r="G16" s="86"/>
      <c r="H16" s="10">
        <f>SUM(H14:H15)</f>
        <v>256500</v>
      </c>
      <c r="I16" s="3"/>
    </row>
    <row r="17" spans="1:10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10" x14ac:dyDescent="0.25">
      <c r="A18" s="89" t="s">
        <v>50</v>
      </c>
      <c r="B18" s="89"/>
      <c r="C18" s="89"/>
      <c r="D18" s="89"/>
      <c r="E18" s="89"/>
      <c r="F18" s="89"/>
      <c r="G18" s="89"/>
      <c r="H18" s="89"/>
      <c r="I18" s="89"/>
      <c r="J18" s="89"/>
    </row>
  </sheetData>
  <mergeCells count="18">
    <mergeCell ref="A5:J5"/>
    <mergeCell ref="A15:G15"/>
    <mergeCell ref="A16:G16"/>
    <mergeCell ref="E1:G1"/>
    <mergeCell ref="H1:I1"/>
    <mergeCell ref="E2:F2"/>
    <mergeCell ref="C3:J3"/>
    <mergeCell ref="C4:J4"/>
    <mergeCell ref="A13:G13"/>
    <mergeCell ref="A14:G14"/>
    <mergeCell ref="A17:F17"/>
    <mergeCell ref="A18:J18"/>
    <mergeCell ref="I7:J7"/>
    <mergeCell ref="I8:J8"/>
    <mergeCell ref="I9:J9"/>
    <mergeCell ref="I10:J10"/>
    <mergeCell ref="A11:G11"/>
    <mergeCell ref="A12:G1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E23" sqref="E23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58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1"/>
      <c r="B6" s="21"/>
      <c r="C6" s="21"/>
      <c r="D6" s="21"/>
      <c r="E6" s="21"/>
      <c r="F6" s="21"/>
      <c r="G6" s="21"/>
      <c r="H6" s="21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90000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270000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32400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237600</v>
      </c>
      <c r="I13" s="3"/>
    </row>
    <row r="14" spans="1:10" ht="17.25" customHeight="1" x14ac:dyDescent="0.25">
      <c r="A14" s="71" t="s">
        <v>52</v>
      </c>
      <c r="B14" s="72"/>
      <c r="C14" s="72"/>
      <c r="D14" s="72"/>
      <c r="E14" s="72"/>
      <c r="F14" s="72"/>
      <c r="G14" s="73"/>
      <c r="H14" s="2">
        <f>H11*0.1</f>
        <v>27000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256500</v>
      </c>
      <c r="I15" s="3"/>
    </row>
    <row r="16" spans="1:10" ht="17.25" customHeight="1" x14ac:dyDescent="0.25">
      <c r="A16" s="86" t="s">
        <v>51</v>
      </c>
      <c r="B16" s="86"/>
      <c r="C16" s="86"/>
      <c r="D16" s="86"/>
      <c r="E16" s="86"/>
      <c r="F16" s="86"/>
      <c r="G16" s="86"/>
      <c r="H16" s="10">
        <f>SUM(H14:H15)</f>
        <v>283500</v>
      </c>
      <c r="I16" s="3"/>
    </row>
    <row r="17" spans="1:9" ht="17.25" customHeight="1" x14ac:dyDescent="0.25">
      <c r="A17" s="86" t="s">
        <v>53</v>
      </c>
      <c r="B17" s="86"/>
      <c r="C17" s="86"/>
      <c r="D17" s="86"/>
      <c r="E17" s="86"/>
      <c r="F17" s="86"/>
      <c r="G17" s="86"/>
      <c r="H17" s="10">
        <v>-150000</v>
      </c>
      <c r="I17" s="3"/>
    </row>
    <row r="18" spans="1:9" ht="17.25" customHeight="1" x14ac:dyDescent="0.25">
      <c r="A18" s="86" t="s">
        <v>54</v>
      </c>
      <c r="B18" s="86"/>
      <c r="C18" s="86"/>
      <c r="D18" s="86"/>
      <c r="E18" s="86"/>
      <c r="F18" s="86"/>
      <c r="G18" s="86"/>
      <c r="H18" s="10">
        <f>SUM(H16:H17)</f>
        <v>133500</v>
      </c>
      <c r="I18" s="3"/>
    </row>
    <row r="19" spans="1:9" ht="21" customHeight="1" x14ac:dyDescent="0.25">
      <c r="A19" s="85" t="s">
        <v>27</v>
      </c>
      <c r="B19" s="85"/>
      <c r="C19" s="85"/>
      <c r="D19" s="85"/>
      <c r="E19" s="85"/>
      <c r="F19" s="85"/>
      <c r="G19" s="9"/>
      <c r="H19" s="3"/>
      <c r="I19" s="3"/>
    </row>
    <row r="20" spans="1:9" x14ac:dyDescent="0.25">
      <c r="A20" s="14"/>
    </row>
  </sheetData>
  <mergeCells count="19">
    <mergeCell ref="A5:J5"/>
    <mergeCell ref="A15:G15"/>
    <mergeCell ref="A16:G16"/>
    <mergeCell ref="A17:G17"/>
    <mergeCell ref="A18:G18"/>
    <mergeCell ref="A13:G13"/>
    <mergeCell ref="A14:G14"/>
    <mergeCell ref="E1:G1"/>
    <mergeCell ref="H1:I1"/>
    <mergeCell ref="E2:F2"/>
    <mergeCell ref="C3:J3"/>
    <mergeCell ref="C4:J4"/>
    <mergeCell ref="A19:F19"/>
    <mergeCell ref="I7:J7"/>
    <mergeCell ref="I8:J8"/>
    <mergeCell ref="I9:J9"/>
    <mergeCell ref="I10:J10"/>
    <mergeCell ref="A11:G11"/>
    <mergeCell ref="A12:G1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4" sqref="H1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67" t="s">
        <v>17</v>
      </c>
      <c r="F1" s="67"/>
      <c r="G1" s="67"/>
      <c r="H1" s="68" t="s">
        <v>18</v>
      </c>
      <c r="I1" s="68"/>
    </row>
    <row r="2" spans="1:10" ht="18.75" x14ac:dyDescent="0.3">
      <c r="A2" s="1" t="s">
        <v>1</v>
      </c>
      <c r="E2" s="69" t="s">
        <v>28</v>
      </c>
      <c r="F2" s="69"/>
    </row>
    <row r="3" spans="1:10" ht="15" customHeight="1" x14ac:dyDescent="0.25">
      <c r="A3" s="1" t="s">
        <v>2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A4" s="1"/>
      <c r="C4" s="70" t="s">
        <v>19</v>
      </c>
      <c r="D4" s="70"/>
      <c r="E4" s="70"/>
      <c r="F4" s="70"/>
      <c r="G4" s="70"/>
      <c r="H4" s="70"/>
      <c r="I4" s="70"/>
      <c r="J4" s="70"/>
    </row>
    <row r="5" spans="1:10" ht="30.75" customHeight="1" x14ac:dyDescent="0.3">
      <c r="A5" s="78" t="s">
        <v>55</v>
      </c>
      <c r="B5" s="78"/>
      <c r="C5" s="78"/>
      <c r="D5" s="78"/>
      <c r="E5" s="78"/>
      <c r="F5" s="78"/>
      <c r="G5" s="78"/>
      <c r="H5" s="78"/>
      <c r="I5" s="78"/>
      <c r="J5" s="78"/>
    </row>
    <row r="6" spans="1:10" ht="15" customHeight="1" x14ac:dyDescent="0.3">
      <c r="A6" s="22"/>
      <c r="B6" s="22"/>
      <c r="C6" s="22"/>
      <c r="D6" s="22"/>
      <c r="E6" s="22"/>
      <c r="F6" s="22"/>
      <c r="G6" s="22"/>
      <c r="H6" s="22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79" t="s">
        <v>12</v>
      </c>
      <c r="J7" s="80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47</v>
      </c>
      <c r="F8" s="7">
        <v>2016001292</v>
      </c>
      <c r="G8" s="4">
        <v>1</v>
      </c>
      <c r="H8" s="2">
        <v>360000</v>
      </c>
      <c r="I8" s="81" t="s">
        <v>46</v>
      </c>
      <c r="J8" s="82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360000</v>
      </c>
      <c r="I9" s="83"/>
      <c r="J9" s="84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360000</v>
      </c>
      <c r="I10" s="83" t="s">
        <v>45</v>
      </c>
      <c r="J10" s="84"/>
    </row>
    <row r="11" spans="1:10" ht="21" customHeight="1" x14ac:dyDescent="0.25">
      <c r="A11" s="71" t="s">
        <v>10</v>
      </c>
      <c r="B11" s="72"/>
      <c r="C11" s="72"/>
      <c r="D11" s="72"/>
      <c r="E11" s="72"/>
      <c r="F11" s="72"/>
      <c r="G11" s="73"/>
      <c r="H11" s="8">
        <f>SUM(H8:H10)</f>
        <v>1080000</v>
      </c>
      <c r="I11" s="11"/>
    </row>
    <row r="12" spans="1:10" ht="17.25" customHeight="1" x14ac:dyDescent="0.25">
      <c r="A12" s="71" t="s">
        <v>16</v>
      </c>
      <c r="B12" s="72"/>
      <c r="C12" s="72"/>
      <c r="D12" s="72"/>
      <c r="E12" s="72"/>
      <c r="F12" s="72"/>
      <c r="G12" s="73"/>
      <c r="H12" s="2">
        <f>H11*0.12</f>
        <v>129600</v>
      </c>
      <c r="I12" s="3"/>
    </row>
    <row r="13" spans="1:10" ht="17.25" customHeight="1" x14ac:dyDescent="0.25">
      <c r="A13" s="74" t="s">
        <v>15</v>
      </c>
      <c r="B13" s="75"/>
      <c r="C13" s="75"/>
      <c r="D13" s="75"/>
      <c r="E13" s="75"/>
      <c r="F13" s="75"/>
      <c r="G13" s="76"/>
      <c r="H13" s="10">
        <f>H11-H12</f>
        <v>950400</v>
      </c>
      <c r="I13" s="3"/>
    </row>
    <row r="14" spans="1:10" ht="17.25" customHeight="1" x14ac:dyDescent="0.25">
      <c r="A14" s="74" t="s">
        <v>56</v>
      </c>
      <c r="B14" s="75"/>
      <c r="C14" s="75"/>
      <c r="D14" s="75"/>
      <c r="E14" s="75"/>
      <c r="F14" s="75"/>
      <c r="G14" s="76"/>
      <c r="H14" s="10">
        <f>H11*0.1</f>
        <v>108000</v>
      </c>
      <c r="I14" s="3"/>
    </row>
    <row r="15" spans="1:10" ht="17.25" customHeight="1" x14ac:dyDescent="0.25">
      <c r="A15" s="88" t="s">
        <v>36</v>
      </c>
      <c r="B15" s="88"/>
      <c r="C15" s="88"/>
      <c r="D15" s="88"/>
      <c r="E15" s="88"/>
      <c r="F15" s="88"/>
      <c r="G15" s="88"/>
      <c r="H15" s="2">
        <v>133500</v>
      </c>
      <c r="I15" s="3"/>
    </row>
    <row r="16" spans="1:10" ht="17.25" customHeight="1" x14ac:dyDescent="0.25">
      <c r="A16" s="86" t="s">
        <v>57</v>
      </c>
      <c r="B16" s="86"/>
      <c r="C16" s="86"/>
      <c r="D16" s="86"/>
      <c r="E16" s="86"/>
      <c r="F16" s="86"/>
      <c r="G16" s="86"/>
      <c r="H16" s="10">
        <f>SUM(H14:H15)</f>
        <v>241500</v>
      </c>
      <c r="I16" s="3"/>
    </row>
    <row r="17" spans="1:9" ht="21" customHeight="1" x14ac:dyDescent="0.25">
      <c r="A17" s="85" t="s">
        <v>27</v>
      </c>
      <c r="B17" s="85"/>
      <c r="C17" s="85"/>
      <c r="D17" s="85"/>
      <c r="E17" s="85"/>
      <c r="F17" s="85"/>
      <c r="G17" s="9"/>
      <c r="H17" s="3"/>
      <c r="I17" s="3"/>
    </row>
    <row r="18" spans="1:9" x14ac:dyDescent="0.25">
      <c r="A18" s="23"/>
    </row>
  </sheetData>
  <mergeCells count="17">
    <mergeCell ref="A13:G13"/>
    <mergeCell ref="A14:G14"/>
    <mergeCell ref="A15:G15"/>
    <mergeCell ref="A17:F17"/>
    <mergeCell ref="A16:G16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2021-10-26T10:30:56Z</cp:lastPrinted>
  <dcterms:created xsi:type="dcterms:W3CDTF">2012-07-06T09:59:04Z</dcterms:created>
  <dcterms:modified xsi:type="dcterms:W3CDTF">2021-12-03T16:40:27Z</dcterms:modified>
</cp:coreProperties>
</file>