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CGIM ADE\PROPRIETAIRES\SIDIBE KADIATOU\"/>
    </mc:Choice>
  </mc:AlternateContent>
  <bookViews>
    <workbookView xWindow="0" yWindow="0" windowWidth="19200" windowHeight="11595" firstSheet="7" activeTab="11"/>
  </bookViews>
  <sheets>
    <sheet name="DECEMBRE 2020" sheetId="135" r:id="rId1"/>
    <sheet name="JANVIER 2021" sheetId="136" r:id="rId2"/>
    <sheet name="FEVRIER 2021" sheetId="137" r:id="rId3"/>
    <sheet name="MARS 2021" sheetId="138" r:id="rId4"/>
    <sheet name="AVRIL 2021" sheetId="139" r:id="rId5"/>
    <sheet name="MAI 2021" sheetId="140" r:id="rId6"/>
    <sheet name="JUIN 2021" sheetId="141" r:id="rId7"/>
    <sheet name="JUILLET 2021" sheetId="142" r:id="rId8"/>
    <sheet name="AOUT 2021" sheetId="143" r:id="rId9"/>
    <sheet name="SEPTEMBRE 2021" sheetId="144" r:id="rId10"/>
    <sheet name="OCTOBRE 2021" sheetId="145" r:id="rId11"/>
    <sheet name="NOVEMBRE 2021" sheetId="146" r:id="rId12"/>
  </sheets>
  <calcPr calcId="152511"/>
</workbook>
</file>

<file path=xl/calcChain.xml><?xml version="1.0" encoding="utf-8"?>
<calcChain xmlns="http://schemas.openxmlformats.org/spreadsheetml/2006/main">
  <c r="G9" i="146" l="1"/>
  <c r="G12" i="146" s="1"/>
  <c r="G10" i="146" l="1"/>
  <c r="G11" i="146"/>
  <c r="G13" i="146" s="1"/>
  <c r="G9" i="145"/>
  <c r="G12" i="145" s="1"/>
  <c r="G10" i="145" l="1"/>
  <c r="G11" i="145" s="1"/>
  <c r="G13" i="145" s="1"/>
  <c r="G9" i="144"/>
  <c r="G12" i="144" s="1"/>
  <c r="G10" i="144" l="1"/>
  <c r="G11" i="144" s="1"/>
  <c r="G13" i="144" s="1"/>
  <c r="G10" i="143"/>
  <c r="G13" i="143" s="1"/>
  <c r="G11" i="143" l="1"/>
  <c r="G12" i="143" s="1"/>
  <c r="G14" i="143" s="1"/>
  <c r="G13" i="142"/>
  <c r="G10" i="142"/>
  <c r="G11" i="142" l="1"/>
  <c r="G12" i="142" s="1"/>
  <c r="G14" i="142" s="1"/>
  <c r="G13" i="141"/>
  <c r="G11" i="141"/>
  <c r="G12" i="141" s="1"/>
  <c r="G14" i="141" s="1"/>
  <c r="G10" i="141"/>
  <c r="G10" i="140" l="1"/>
  <c r="G13" i="140" s="1"/>
  <c r="G11" i="140" l="1"/>
  <c r="G12" i="140"/>
  <c r="G14" i="140" s="1"/>
  <c r="G10" i="139"/>
  <c r="G13" i="139" s="1"/>
  <c r="G11" i="139" l="1"/>
  <c r="G12" i="139"/>
  <c r="G14" i="139" s="1"/>
  <c r="G10" i="138"/>
  <c r="G13" i="138" s="1"/>
  <c r="G11" i="138" l="1"/>
  <c r="G12" i="138"/>
  <c r="G14" i="138" s="1"/>
  <c r="G10" i="137"/>
  <c r="G13" i="137" s="1"/>
  <c r="G11" i="137" l="1"/>
  <c r="G12" i="137"/>
  <c r="G14" i="137" s="1"/>
  <c r="G10" i="136"/>
  <c r="G13" i="136" s="1"/>
  <c r="G11" i="136" l="1"/>
  <c r="G12" i="136" s="1"/>
  <c r="G14" i="136" s="1"/>
  <c r="G10" i="135"/>
  <c r="G13" i="135" s="1"/>
  <c r="G11" i="135" l="1"/>
  <c r="G12" i="135" s="1"/>
  <c r="G14" i="135" s="1"/>
</calcChain>
</file>

<file path=xl/sharedStrings.xml><?xml version="1.0" encoding="utf-8"?>
<sst xmlns="http://schemas.openxmlformats.org/spreadsheetml/2006/main" count="518" uniqueCount="62">
  <si>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</si>
  <si>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</si>
  <si>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</si>
  <si>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</si>
  <si>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</si>
  <si>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</si>
  <si>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</si>
  <si>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</si>
  <si>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</si>
  <si>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</si>
  <si>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</si>
  <si>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ABIDJAN YOP</t>
  </si>
  <si>
    <t>SGT</t>
  </si>
  <si>
    <t>ADJT</t>
  </si>
  <si>
    <t>ZAMBLE BI ZAMBLE</t>
  </si>
  <si>
    <t>2iè BTON</t>
  </si>
  <si>
    <t>FOFANA YSSOUF JEAN PHILIPPE</t>
  </si>
  <si>
    <t>BENEFICIAIRE: SIDIBE KADIATOU</t>
  </si>
  <si>
    <t>N° CC:9004312B</t>
  </si>
  <si>
    <t>SIDIBE IBRAHIMA</t>
  </si>
  <si>
    <t>CEL. 05 36 20 24</t>
  </si>
  <si>
    <t>IMPOTS PRELEVES DIRECTEMENT SUR LES BAUX 12%</t>
  </si>
  <si>
    <t>SIDIBE SEYDOU:</t>
  </si>
  <si>
    <t>Mobiles: 07 72 54 50</t>
  </si>
  <si>
    <t>COMMISSION SUIVI ET RECOUVREMENT CCGIM 10%</t>
  </si>
  <si>
    <t>DALOA</t>
  </si>
  <si>
    <t>CONTACTS</t>
  </si>
  <si>
    <t>55 46 76 49</t>
  </si>
  <si>
    <t>M SIDIBE ADAMA : BACI N° 15438340009</t>
  </si>
  <si>
    <t>CONTACTS: 05 02 10 58 - 57 07 35 97</t>
  </si>
  <si>
    <t>40 18 10 56 - 57 16 90 76</t>
  </si>
  <si>
    <t>KOUASSI KONAN PAULIN</t>
  </si>
  <si>
    <t>M SIDIBE YORO N° CC: 0179183H</t>
  </si>
  <si>
    <t>TOTAL A VERSER</t>
  </si>
  <si>
    <t>40 11 55 88 - 49 52 98 16</t>
  </si>
  <si>
    <t>TOTAL DES BAUX</t>
  </si>
  <si>
    <t>2015002121</t>
  </si>
  <si>
    <t>,</t>
  </si>
  <si>
    <t>GR TREICHVILLE</t>
  </si>
  <si>
    <t>RELEVE MENSUEL DES BAUX : MOIS DE DECEMBRE 2020</t>
  </si>
  <si>
    <t>MONTANT VIRE A LA BACI  LE  05/01/2021</t>
  </si>
  <si>
    <t>RELEVE MENSUEL DES BAUX : MOIS DE JANVIER 2021</t>
  </si>
  <si>
    <t>MONTANT VIRE A LA BACI  LE  /01/2021</t>
  </si>
  <si>
    <t>RELEVE MENSUEL DES BAUX : MOIS DE FEVRIER 2021</t>
  </si>
  <si>
    <t>MONTANT VIRE A LA BACI  LE  …../…./2021</t>
  </si>
  <si>
    <t>RELEVE MENSUEL DES BAUX : MOIS DE MARS 2021</t>
  </si>
  <si>
    <t>MONTANT VIRE A LA BACI  LE  31/03/2021</t>
  </si>
  <si>
    <t>RELEVE MENSUEL DES BAUX : MOIS D'AVRIL 2021</t>
  </si>
  <si>
    <t>MONTANT VIRE A LA BACI  LE  02/05/2021</t>
  </si>
  <si>
    <t>RELEVE MENSUEL DES BAUX : MOIS DE MAI 2021</t>
  </si>
  <si>
    <t>MONTANT VIRE A LA BACI  LE  …../06/2021</t>
  </si>
  <si>
    <t>RELEVE MENSUEL DES BAUX : MOIS DE JUIN 2021</t>
  </si>
  <si>
    <t>RELEVE MENSUEL DES BAUX : MOIS DE JUILLET 2021</t>
  </si>
  <si>
    <t>MONTANT VIRE A LA BACI  LE  …../07/2021</t>
  </si>
  <si>
    <t>RELEVE MENSUEL DES BAUX : MOIS D'AOUT 2021</t>
  </si>
  <si>
    <t>RELEVE MENSUEL DES BAUX : MOIS DE SEPTEMBRE 2021</t>
  </si>
  <si>
    <t>MONTANT VIRE A LA BACI  LE  30/08/2021</t>
  </si>
  <si>
    <t>RELEVE MENSUEL DES BAUX : MOIS D'OCTOBRE 2021</t>
  </si>
  <si>
    <t>MONTANT VIRE A LA BACI  LE  …../09/2021</t>
  </si>
  <si>
    <t>MONTANT VIRE A LA BACI  LE  …../10/2021</t>
  </si>
  <si>
    <t>RELEVE MENSUEL DES BAUX : MOIS DE NOVEMBRE 2021</t>
  </si>
  <si>
    <t>MONTANT VIRE A LA BACI  LE  …../11/2021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</si>
</sst>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3" fontId="1" fillId="0" borderId="0" xfId="0" applyNumberFormat="1" applyFont="1" applyBorder="1" applyAlignment="1">
      <alignment horizontal="center" vertical="top" wrapText="1"/>
    </xf>
    <xf numFmtId="0" fontId="0" fillId="0" borderId="0" xfId="0" applyFont="1"/>
    <xf numFmtId="3" fontId="0" fillId="0" borderId="0" xfId="0" applyNumberFormat="1" applyFont="1"/>
    <xf numFmtId="0" fontId="6" fillId="0" borderId="0" xfId="0" applyFont="1" applyBorder="1"/>
    <xf numFmtId="3" fontId="6" fillId="0" borderId="0" xfId="0" applyNumberFormat="1" applyFont="1" applyBorder="1"/>
    <xf numFmtId="49" fontId="5" fillId="0" borderId="1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4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20" sqref="H20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20"/>
      <c r="C4" s="63" t="s">
        <v>39</v>
      </c>
      <c r="D4" s="63"/>
      <c r="E4" s="63"/>
      <c r="F4" s="63"/>
      <c r="G4" s="63"/>
      <c r="H4" s="63"/>
      <c r="I4" s="63"/>
    </row>
    <row r="5" spans="1:10" ht="6.75" customHeight="1" x14ac:dyDescent="0.3">
      <c r="A5" s="20"/>
      <c r="C5" s="20"/>
      <c r="D5" s="20"/>
      <c r="E5" s="20"/>
      <c r="F5" s="20"/>
      <c r="G5" s="20"/>
      <c r="H5" s="20"/>
      <c r="I5" s="20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18">
        <v>1</v>
      </c>
      <c r="B7" s="22" t="s">
        <v>14</v>
      </c>
      <c r="C7" s="18" t="s">
        <v>13</v>
      </c>
      <c r="D7" s="18">
        <v>31518</v>
      </c>
      <c r="E7" s="6" t="s">
        <v>15</v>
      </c>
      <c r="F7" s="18">
        <v>9901</v>
      </c>
      <c r="G7" s="18">
        <v>110000</v>
      </c>
      <c r="H7" s="18" t="s">
        <v>11</v>
      </c>
      <c r="I7" s="3" t="s">
        <v>34</v>
      </c>
      <c r="J7" s="14"/>
    </row>
    <row r="8" spans="1:10" ht="15.75" customHeight="1" x14ac:dyDescent="0.25">
      <c r="A8" s="18">
        <v>2</v>
      </c>
      <c r="B8" s="22" t="s">
        <v>16</v>
      </c>
      <c r="C8" s="18" t="s">
        <v>12</v>
      </c>
      <c r="D8" s="18">
        <v>50624</v>
      </c>
      <c r="E8" s="6" t="s">
        <v>38</v>
      </c>
      <c r="F8" s="18">
        <v>18698</v>
      </c>
      <c r="G8" s="18">
        <v>90000</v>
      </c>
      <c r="H8" s="18" t="s">
        <v>11</v>
      </c>
      <c r="I8" s="3" t="s">
        <v>30</v>
      </c>
      <c r="J8" s="14"/>
    </row>
    <row r="9" spans="1:10" ht="15.75" customHeight="1" x14ac:dyDescent="0.25">
      <c r="A9" s="18">
        <v>3</v>
      </c>
      <c r="B9" s="5" t="s">
        <v>31</v>
      </c>
      <c r="C9" s="7" t="s">
        <v>12</v>
      </c>
      <c r="D9" s="18">
        <v>65666</v>
      </c>
      <c r="E9" s="6" t="s">
        <v>15</v>
      </c>
      <c r="F9" s="15" t="s">
        <v>36</v>
      </c>
      <c r="G9" s="18">
        <v>70000</v>
      </c>
      <c r="H9" s="7" t="s">
        <v>25</v>
      </c>
      <c r="I9" s="3" t="s">
        <v>27</v>
      </c>
      <c r="J9" s="14"/>
    </row>
    <row r="10" spans="1:10" ht="13.5" customHeight="1" x14ac:dyDescent="0.25">
      <c r="A10" s="64" t="s">
        <v>35</v>
      </c>
      <c r="B10" s="65"/>
      <c r="C10" s="65"/>
      <c r="D10" s="65"/>
      <c r="E10" s="65"/>
      <c r="F10" s="65"/>
      <c r="G10" s="19">
        <f>SUM(G7:G9)</f>
        <v>270000</v>
      </c>
      <c r="H10" s="21"/>
    </row>
    <row r="11" spans="1:10" ht="15" customHeight="1" x14ac:dyDescent="0.25">
      <c r="A11" s="64" t="s">
        <v>21</v>
      </c>
      <c r="B11" s="65"/>
      <c r="C11" s="65"/>
      <c r="D11" s="65"/>
      <c r="E11" s="65"/>
      <c r="F11" s="66"/>
      <c r="G11" s="19">
        <f>G10*0.12</f>
        <v>32400</v>
      </c>
      <c r="H11" s="21"/>
      <c r="I11" s="2"/>
    </row>
    <row r="12" spans="1:10" ht="14.25" customHeight="1" x14ac:dyDescent="0.25">
      <c r="A12" s="64" t="s">
        <v>40</v>
      </c>
      <c r="B12" s="65"/>
      <c r="C12" s="65"/>
      <c r="D12" s="65"/>
      <c r="E12" s="65"/>
      <c r="F12" s="66"/>
      <c r="G12" s="19">
        <f>G10-G11</f>
        <v>237600</v>
      </c>
      <c r="H12" s="67"/>
      <c r="I12" s="68"/>
    </row>
    <row r="13" spans="1:10" ht="14.25" customHeight="1" x14ac:dyDescent="0.25">
      <c r="A13" s="57" t="s">
        <v>24</v>
      </c>
      <c r="B13" s="58"/>
      <c r="C13" s="58"/>
      <c r="D13" s="58"/>
      <c r="E13" s="58"/>
      <c r="F13" s="59"/>
      <c r="G13" s="18">
        <f>-G10*0.1</f>
        <v>-27000</v>
      </c>
      <c r="H13" s="21"/>
    </row>
    <row r="14" spans="1:10" ht="13.5" customHeight="1" x14ac:dyDescent="0.25">
      <c r="A14" s="60" t="s">
        <v>33</v>
      </c>
      <c r="B14" s="60"/>
      <c r="C14" s="60"/>
      <c r="D14" s="60"/>
      <c r="E14" s="60"/>
      <c r="F14" s="60"/>
      <c r="G14" s="19">
        <f>SUM(G12:G13)</f>
        <v>210600</v>
      </c>
      <c r="H14" s="21"/>
      <c r="I14" s="2"/>
    </row>
    <row r="15" spans="1:10" x14ac:dyDescent="0.25">
      <c r="A15" s="61" t="s">
        <v>28</v>
      </c>
      <c r="B15" s="61"/>
      <c r="C15" s="61"/>
      <c r="D15" s="61"/>
      <c r="E15" s="61"/>
      <c r="F15" s="61"/>
      <c r="G15" s="61"/>
      <c r="H15" s="61"/>
      <c r="I15" s="10"/>
    </row>
    <row r="16" spans="1:10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</row>
    <row r="17" spans="1:9" ht="17.25" customHeight="1" x14ac:dyDescent="0.25">
      <c r="A17" s="17" t="s">
        <v>32</v>
      </c>
      <c r="B17" s="17"/>
      <c r="C17" s="17"/>
      <c r="D17" s="11"/>
      <c r="E17" s="11"/>
      <c r="F17" s="11"/>
      <c r="G17" s="11"/>
      <c r="H17" s="11"/>
      <c r="I17" s="12"/>
    </row>
    <row r="18" spans="1:9" s="16" customFormat="1" ht="6.75" customHeight="1" x14ac:dyDescent="0.25"/>
    <row r="31" spans="1:9" x14ac:dyDescent="0.25">
      <c r="E31" t="s">
        <v>37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51"/>
      <c r="C4" s="63" t="s">
        <v>55</v>
      </c>
      <c r="D4" s="63"/>
      <c r="E4" s="63"/>
      <c r="F4" s="63"/>
      <c r="G4" s="63"/>
      <c r="H4" s="63"/>
      <c r="I4" s="63"/>
    </row>
    <row r="5" spans="1:10" ht="6.75" customHeight="1" x14ac:dyDescent="0.3">
      <c r="A5" s="51"/>
      <c r="C5" s="51"/>
      <c r="D5" s="51"/>
      <c r="E5" s="51"/>
      <c r="F5" s="51"/>
      <c r="G5" s="51"/>
      <c r="H5" s="51"/>
      <c r="I5" s="51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38">
        <v>1</v>
      </c>
      <c r="B7" s="42" t="s">
        <v>16</v>
      </c>
      <c r="C7" s="38" t="s">
        <v>12</v>
      </c>
      <c r="D7" s="38">
        <v>50624</v>
      </c>
      <c r="E7" s="6" t="s">
        <v>38</v>
      </c>
      <c r="F7" s="38">
        <v>18698</v>
      </c>
      <c r="G7" s="38">
        <v>90000</v>
      </c>
      <c r="H7" s="38" t="s">
        <v>11</v>
      </c>
      <c r="I7" s="3" t="s">
        <v>30</v>
      </c>
      <c r="J7" s="14"/>
    </row>
    <row r="8" spans="1:10" ht="15.75" customHeight="1" x14ac:dyDescent="0.25">
      <c r="A8" s="38">
        <v>2</v>
      </c>
      <c r="B8" s="5" t="s">
        <v>31</v>
      </c>
      <c r="C8" s="7" t="s">
        <v>12</v>
      </c>
      <c r="D8" s="38">
        <v>65666</v>
      </c>
      <c r="E8" s="6" t="s">
        <v>15</v>
      </c>
      <c r="F8" s="15" t="s">
        <v>36</v>
      </c>
      <c r="G8" s="38">
        <v>70000</v>
      </c>
      <c r="H8" s="7" t="s">
        <v>25</v>
      </c>
      <c r="I8" s="3" t="s">
        <v>27</v>
      </c>
      <c r="J8" s="14"/>
    </row>
    <row r="9" spans="1:10" ht="13.5" customHeight="1" x14ac:dyDescent="0.25">
      <c r="A9" s="64" t="s">
        <v>35</v>
      </c>
      <c r="B9" s="65"/>
      <c r="C9" s="65"/>
      <c r="D9" s="65"/>
      <c r="E9" s="65"/>
      <c r="F9" s="65"/>
      <c r="G9" s="39">
        <f>SUM(G7:G8)</f>
        <v>160000</v>
      </c>
      <c r="H9" s="52"/>
    </row>
    <row r="10" spans="1:10" ht="15" customHeight="1" x14ac:dyDescent="0.25">
      <c r="A10" s="64" t="s">
        <v>21</v>
      </c>
      <c r="B10" s="65"/>
      <c r="C10" s="65"/>
      <c r="D10" s="65"/>
      <c r="E10" s="65"/>
      <c r="F10" s="66"/>
      <c r="G10" s="39">
        <f>G9*0.12</f>
        <v>19200</v>
      </c>
      <c r="H10" s="52"/>
      <c r="I10" s="2"/>
    </row>
    <row r="11" spans="1:10" ht="14.25" customHeight="1" x14ac:dyDescent="0.25">
      <c r="A11" s="64" t="s">
        <v>58</v>
      </c>
      <c r="B11" s="65"/>
      <c r="C11" s="65"/>
      <c r="D11" s="65"/>
      <c r="E11" s="65"/>
      <c r="F11" s="66"/>
      <c r="G11" s="39">
        <f>G9-G10</f>
        <v>140800</v>
      </c>
      <c r="H11" s="67"/>
      <c r="I11" s="68"/>
    </row>
    <row r="12" spans="1:10" ht="14.25" customHeight="1" x14ac:dyDescent="0.25">
      <c r="A12" s="57" t="s">
        <v>24</v>
      </c>
      <c r="B12" s="58"/>
      <c r="C12" s="58"/>
      <c r="D12" s="58"/>
      <c r="E12" s="58"/>
      <c r="F12" s="59"/>
      <c r="G12" s="38">
        <f>-G9*0.1</f>
        <v>-16000</v>
      </c>
      <c r="H12" s="52"/>
    </row>
    <row r="13" spans="1:10" ht="13.5" customHeight="1" x14ac:dyDescent="0.25">
      <c r="A13" s="60" t="s">
        <v>33</v>
      </c>
      <c r="B13" s="60"/>
      <c r="C13" s="60"/>
      <c r="D13" s="60"/>
      <c r="E13" s="60"/>
      <c r="F13" s="60"/>
      <c r="G13" s="39">
        <f>SUM(G11:G12)</f>
        <v>124800</v>
      </c>
      <c r="H13" s="52"/>
      <c r="I13" s="2"/>
    </row>
    <row r="14" spans="1:10" x14ac:dyDescent="0.25">
      <c r="A14" s="61" t="s">
        <v>28</v>
      </c>
      <c r="B14" s="61"/>
      <c r="C14" s="61"/>
      <c r="D14" s="61"/>
      <c r="E14" s="61"/>
      <c r="F14" s="61"/>
      <c r="G14" s="61"/>
      <c r="H14" s="61"/>
      <c r="I14" s="10"/>
    </row>
    <row r="15" spans="1:10" x14ac:dyDescent="0.25">
      <c r="A15" s="61" t="s">
        <v>29</v>
      </c>
      <c r="B15" s="61"/>
      <c r="C15" s="61"/>
      <c r="D15" s="61"/>
      <c r="E15" s="61"/>
      <c r="F15" s="61"/>
      <c r="G15" s="61"/>
      <c r="H15" s="61"/>
      <c r="I15" s="61"/>
    </row>
    <row r="16" spans="1:10" ht="17.25" customHeight="1" x14ac:dyDescent="0.25">
      <c r="A16" s="17" t="s">
        <v>32</v>
      </c>
      <c r="B16" s="17"/>
      <c r="C16" s="17"/>
      <c r="D16" s="11"/>
      <c r="E16" s="11"/>
      <c r="F16" s="11"/>
      <c r="G16" s="11"/>
      <c r="H16" s="11"/>
      <c r="I16" s="12"/>
    </row>
    <row r="17" spans="1:13" s="16" customFormat="1" ht="6.75" customHeight="1" x14ac:dyDescent="0.25"/>
    <row r="18" spans="1:13" ht="15.75" x14ac:dyDescent="0.25">
      <c r="A18" s="38">
        <v>1</v>
      </c>
      <c r="B18" s="42" t="s">
        <v>14</v>
      </c>
      <c r="C18" s="38" t="s">
        <v>13</v>
      </c>
      <c r="D18" s="38">
        <v>31518</v>
      </c>
      <c r="E18" s="6" t="s">
        <v>15</v>
      </c>
      <c r="F18" s="38">
        <v>9901</v>
      </c>
      <c r="G18" s="38">
        <v>110000</v>
      </c>
      <c r="H18" s="38" t="s">
        <v>11</v>
      </c>
      <c r="I18" s="3" t="s">
        <v>34</v>
      </c>
      <c r="J18" s="69"/>
      <c r="K18" s="70"/>
      <c r="L18" s="70"/>
      <c r="M18" s="70"/>
    </row>
    <row r="28" spans="1:13" x14ac:dyDescent="0.25">
      <c r="E28" t="s">
        <v>37</v>
      </c>
    </row>
  </sheetData>
  <mergeCells count="11">
    <mergeCell ref="A12:F12"/>
    <mergeCell ref="A13:F13"/>
    <mergeCell ref="A14:H14"/>
    <mergeCell ref="A15:I15"/>
    <mergeCell ref="J18:M18"/>
    <mergeCell ref="C3:D3"/>
    <mergeCell ref="C4:I4"/>
    <mergeCell ref="A9:F9"/>
    <mergeCell ref="A10:F10"/>
    <mergeCell ref="A11:F11"/>
    <mergeCell ref="H11:I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29" sqref="E2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53"/>
      <c r="C4" s="63" t="s">
        <v>57</v>
      </c>
      <c r="D4" s="63"/>
      <c r="E4" s="63"/>
      <c r="F4" s="63"/>
      <c r="G4" s="63"/>
      <c r="H4" s="63"/>
      <c r="I4" s="63"/>
    </row>
    <row r="5" spans="1:10" ht="6.75" customHeight="1" x14ac:dyDescent="0.3">
      <c r="A5" s="53"/>
      <c r="C5" s="53"/>
      <c r="D5" s="53"/>
      <c r="E5" s="53"/>
      <c r="F5" s="53"/>
      <c r="G5" s="53"/>
      <c r="H5" s="53"/>
      <c r="I5" s="53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38">
        <v>1</v>
      </c>
      <c r="B7" s="42" t="s">
        <v>16</v>
      </c>
      <c r="C7" s="38" t="s">
        <v>12</v>
      </c>
      <c r="D7" s="38">
        <v>50624</v>
      </c>
      <c r="E7" s="6" t="s">
        <v>38</v>
      </c>
      <c r="F7" s="38">
        <v>18698</v>
      </c>
      <c r="G7" s="38">
        <v>90000</v>
      </c>
      <c r="H7" s="38" t="s">
        <v>11</v>
      </c>
      <c r="I7" s="3" t="s">
        <v>30</v>
      </c>
      <c r="J7" s="14"/>
    </row>
    <row r="8" spans="1:10" ht="15.75" customHeight="1" x14ac:dyDescent="0.25">
      <c r="A8" s="38">
        <v>2</v>
      </c>
      <c r="B8" s="5" t="s">
        <v>31</v>
      </c>
      <c r="C8" s="7" t="s">
        <v>12</v>
      </c>
      <c r="D8" s="38">
        <v>65666</v>
      </c>
      <c r="E8" s="6" t="s">
        <v>15</v>
      </c>
      <c r="F8" s="15" t="s">
        <v>36</v>
      </c>
      <c r="G8" s="38">
        <v>70000</v>
      </c>
      <c r="H8" s="7" t="s">
        <v>25</v>
      </c>
      <c r="I8" s="3" t="s">
        <v>27</v>
      </c>
      <c r="J8" s="14"/>
    </row>
    <row r="9" spans="1:10" ht="13.5" customHeight="1" x14ac:dyDescent="0.25">
      <c r="A9" s="64" t="s">
        <v>35</v>
      </c>
      <c r="B9" s="65"/>
      <c r="C9" s="65"/>
      <c r="D9" s="65"/>
      <c r="E9" s="65"/>
      <c r="F9" s="65"/>
      <c r="G9" s="39">
        <f>SUM(G7:G8)</f>
        <v>160000</v>
      </c>
      <c r="H9" s="54"/>
    </row>
    <row r="10" spans="1:10" ht="15" customHeight="1" x14ac:dyDescent="0.25">
      <c r="A10" s="64" t="s">
        <v>21</v>
      </c>
      <c r="B10" s="65"/>
      <c r="C10" s="65"/>
      <c r="D10" s="65"/>
      <c r="E10" s="65"/>
      <c r="F10" s="66"/>
      <c r="G10" s="39">
        <f>G9*0.12</f>
        <v>19200</v>
      </c>
      <c r="H10" s="54"/>
      <c r="I10" s="2"/>
    </row>
    <row r="11" spans="1:10" ht="14.25" customHeight="1" x14ac:dyDescent="0.25">
      <c r="A11" s="64" t="s">
        <v>59</v>
      </c>
      <c r="B11" s="65"/>
      <c r="C11" s="65"/>
      <c r="D11" s="65"/>
      <c r="E11" s="65"/>
      <c r="F11" s="66"/>
      <c r="G11" s="39">
        <f>G9-G10</f>
        <v>140800</v>
      </c>
      <c r="H11" s="67"/>
      <c r="I11" s="68"/>
    </row>
    <row r="12" spans="1:10" ht="14.25" customHeight="1" x14ac:dyDescent="0.25">
      <c r="A12" s="57" t="s">
        <v>24</v>
      </c>
      <c r="B12" s="58"/>
      <c r="C12" s="58"/>
      <c r="D12" s="58"/>
      <c r="E12" s="58"/>
      <c r="F12" s="59"/>
      <c r="G12" s="38">
        <f>-G9*0.1</f>
        <v>-16000</v>
      </c>
      <c r="H12" s="54"/>
    </row>
    <row r="13" spans="1:10" ht="13.5" customHeight="1" x14ac:dyDescent="0.25">
      <c r="A13" s="60" t="s">
        <v>33</v>
      </c>
      <c r="B13" s="60"/>
      <c r="C13" s="60"/>
      <c r="D13" s="60"/>
      <c r="E13" s="60"/>
      <c r="F13" s="60"/>
      <c r="G13" s="39">
        <f>SUM(G11:G12)</f>
        <v>124800</v>
      </c>
      <c r="H13" s="54"/>
      <c r="I13" s="2"/>
    </row>
    <row r="14" spans="1:10" x14ac:dyDescent="0.25">
      <c r="A14" s="61" t="s">
        <v>28</v>
      </c>
      <c r="B14" s="61"/>
      <c r="C14" s="61"/>
      <c r="D14" s="61"/>
      <c r="E14" s="61"/>
      <c r="F14" s="61"/>
      <c r="G14" s="61"/>
      <c r="H14" s="61"/>
      <c r="I14" s="10"/>
    </row>
    <row r="15" spans="1:10" x14ac:dyDescent="0.25">
      <c r="A15" s="61" t="s">
        <v>29</v>
      </c>
      <c r="B15" s="61"/>
      <c r="C15" s="61"/>
      <c r="D15" s="61"/>
      <c r="E15" s="61"/>
      <c r="F15" s="61"/>
      <c r="G15" s="61"/>
      <c r="H15" s="61"/>
      <c r="I15" s="61"/>
    </row>
    <row r="16" spans="1:10" ht="17.25" customHeight="1" x14ac:dyDescent="0.25">
      <c r="A16" s="17" t="s">
        <v>32</v>
      </c>
      <c r="B16" s="17"/>
      <c r="C16" s="17"/>
      <c r="D16" s="11"/>
      <c r="E16" s="11"/>
      <c r="F16" s="11"/>
      <c r="G16" s="11"/>
      <c r="H16" s="11"/>
      <c r="I16" s="12"/>
    </row>
    <row r="17" spans="5:5" s="16" customFormat="1" ht="6.75" customHeight="1" x14ac:dyDescent="0.25"/>
    <row r="27" spans="5:5" x14ac:dyDescent="0.25">
      <c r="E27" t="s">
        <v>37</v>
      </c>
    </row>
  </sheetData>
  <mergeCells count="10">
    <mergeCell ref="A12:F12"/>
    <mergeCell ref="A13:F13"/>
    <mergeCell ref="A14:H14"/>
    <mergeCell ref="A15:I15"/>
    <mergeCell ref="C3:D3"/>
    <mergeCell ref="C4:I4"/>
    <mergeCell ref="A9:F9"/>
    <mergeCell ref="A10:F10"/>
    <mergeCell ref="A11:F11"/>
    <mergeCell ref="H11:I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55"/>
      <c r="C4" s="63" t="s">
        <v>60</v>
      </c>
      <c r="D4" s="63"/>
      <c r="E4" s="63"/>
      <c r="F4" s="63"/>
      <c r="G4" s="63"/>
      <c r="H4" s="63"/>
      <c r="I4" s="63"/>
    </row>
    <row r="5" spans="1:10" ht="6.75" customHeight="1" x14ac:dyDescent="0.3">
      <c r="A5" s="55"/>
      <c r="C5" s="55"/>
      <c r="D5" s="55"/>
      <c r="E5" s="55"/>
      <c r="F5" s="55"/>
      <c r="G5" s="55"/>
      <c r="H5" s="55"/>
      <c r="I5" s="55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38">
        <v>1</v>
      </c>
      <c r="B7" s="42" t="s">
        <v>16</v>
      </c>
      <c r="C7" s="38" t="s">
        <v>12</v>
      </c>
      <c r="D7" s="38">
        <v>50624</v>
      </c>
      <c r="E7" s="6" t="s">
        <v>38</v>
      </c>
      <c r="F7" s="38">
        <v>18698</v>
      </c>
      <c r="G7" s="38">
        <v>90000</v>
      </c>
      <c r="H7" s="38" t="s">
        <v>11</v>
      </c>
      <c r="I7" s="3" t="s">
        <v>30</v>
      </c>
      <c r="J7" s="14"/>
    </row>
    <row r="8" spans="1:10" ht="15.75" customHeight="1" x14ac:dyDescent="0.25">
      <c r="A8" s="38">
        <v>2</v>
      </c>
      <c r="B8" s="5" t="s">
        <v>31</v>
      </c>
      <c r="C8" s="7" t="s">
        <v>12</v>
      </c>
      <c r="D8" s="38">
        <v>65666</v>
      </c>
      <c r="E8" s="6" t="s">
        <v>15</v>
      </c>
      <c r="F8" s="15" t="s">
        <v>36</v>
      </c>
      <c r="G8" s="38">
        <v>70000</v>
      </c>
      <c r="H8" s="7" t="s">
        <v>25</v>
      </c>
      <c r="I8" s="3" t="s">
        <v>27</v>
      </c>
      <c r="J8" s="14"/>
    </row>
    <row r="9" spans="1:10" ht="13.5" customHeight="1" x14ac:dyDescent="0.25">
      <c r="A9" s="64" t="s">
        <v>35</v>
      </c>
      <c r="B9" s="65"/>
      <c r="C9" s="65"/>
      <c r="D9" s="65"/>
      <c r="E9" s="65"/>
      <c r="F9" s="65"/>
      <c r="G9" s="39">
        <f>SUM(G7:G8)</f>
        <v>160000</v>
      </c>
      <c r="H9" s="56"/>
    </row>
    <row r="10" spans="1:10" ht="15" customHeight="1" x14ac:dyDescent="0.25">
      <c r="A10" s="64" t="s">
        <v>21</v>
      </c>
      <c r="B10" s="65"/>
      <c r="C10" s="65"/>
      <c r="D10" s="65"/>
      <c r="E10" s="65"/>
      <c r="F10" s="66"/>
      <c r="G10" s="39">
        <f>G9*0.12</f>
        <v>19200</v>
      </c>
      <c r="H10" s="56"/>
      <c r="I10" s="2"/>
    </row>
    <row r="11" spans="1:10" ht="14.25" customHeight="1" x14ac:dyDescent="0.25">
      <c r="A11" s="64" t="s">
        <v>61</v>
      </c>
      <c r="B11" s="65"/>
      <c r="C11" s="65"/>
      <c r="D11" s="65"/>
      <c r="E11" s="65"/>
      <c r="F11" s="66"/>
      <c r="G11" s="39">
        <f>G9-G10</f>
        <v>140800</v>
      </c>
      <c r="H11" s="67"/>
      <c r="I11" s="68"/>
    </row>
    <row r="12" spans="1:10" ht="14.25" customHeight="1" x14ac:dyDescent="0.25">
      <c r="A12" s="57" t="s">
        <v>24</v>
      </c>
      <c r="B12" s="58"/>
      <c r="C12" s="58"/>
      <c r="D12" s="58"/>
      <c r="E12" s="58"/>
      <c r="F12" s="59"/>
      <c r="G12" s="38">
        <f>-G9*0.1</f>
        <v>-16000</v>
      </c>
      <c r="H12" s="56"/>
    </row>
    <row r="13" spans="1:10" ht="13.5" customHeight="1" x14ac:dyDescent="0.25">
      <c r="A13" s="60" t="s">
        <v>33</v>
      </c>
      <c r="B13" s="60"/>
      <c r="C13" s="60"/>
      <c r="D13" s="60"/>
      <c r="E13" s="60"/>
      <c r="F13" s="60"/>
      <c r="G13" s="39">
        <f>SUM(G11:G12)</f>
        <v>124800</v>
      </c>
      <c r="H13" s="56"/>
      <c r="I13" s="2"/>
    </row>
    <row r="14" spans="1:10" x14ac:dyDescent="0.25">
      <c r="A14" s="61" t="s">
        <v>28</v>
      </c>
      <c r="B14" s="61"/>
      <c r="C14" s="61"/>
      <c r="D14" s="61"/>
      <c r="E14" s="61"/>
      <c r="F14" s="61"/>
      <c r="G14" s="61"/>
      <c r="H14" s="61"/>
      <c r="I14" s="10"/>
    </row>
    <row r="15" spans="1:10" x14ac:dyDescent="0.25">
      <c r="A15" s="61" t="s">
        <v>29</v>
      </c>
      <c r="B15" s="61"/>
      <c r="C15" s="61"/>
      <c r="D15" s="61"/>
      <c r="E15" s="61"/>
      <c r="F15" s="61"/>
      <c r="G15" s="61"/>
      <c r="H15" s="61"/>
      <c r="I15" s="61"/>
    </row>
    <row r="16" spans="1:10" ht="17.25" customHeight="1" x14ac:dyDescent="0.25">
      <c r="A16" s="17" t="s">
        <v>32</v>
      </c>
      <c r="B16" s="17"/>
      <c r="C16" s="17"/>
      <c r="D16" s="11"/>
      <c r="E16" s="11"/>
      <c r="F16" s="11"/>
      <c r="G16" s="11"/>
      <c r="H16" s="11"/>
      <c r="I16" s="12"/>
    </row>
    <row r="17" spans="5:5" s="16" customFormat="1" ht="6.75" customHeight="1" x14ac:dyDescent="0.25"/>
    <row r="27" spans="5:5" x14ac:dyDescent="0.25">
      <c r="E27" t="s">
        <v>37</v>
      </c>
    </row>
  </sheetData>
  <mergeCells count="10">
    <mergeCell ref="A12:F12"/>
    <mergeCell ref="A13:F13"/>
    <mergeCell ref="A14:H14"/>
    <mergeCell ref="A15:I15"/>
    <mergeCell ref="C3:D3"/>
    <mergeCell ref="C4:I4"/>
    <mergeCell ref="A9:F9"/>
    <mergeCell ref="A10:F10"/>
    <mergeCell ref="A11:F11"/>
    <mergeCell ref="H11:I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I18" sqref="I18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23"/>
      <c r="C4" s="63" t="s">
        <v>41</v>
      </c>
      <c r="D4" s="63"/>
      <c r="E4" s="63"/>
      <c r="F4" s="63"/>
      <c r="G4" s="63"/>
      <c r="H4" s="63"/>
      <c r="I4" s="63"/>
    </row>
    <row r="5" spans="1:10" ht="6.75" customHeight="1" x14ac:dyDescent="0.3">
      <c r="A5" s="23"/>
      <c r="C5" s="23"/>
      <c r="D5" s="23"/>
      <c r="E5" s="23"/>
      <c r="F5" s="23"/>
      <c r="G5" s="23"/>
      <c r="H5" s="23"/>
      <c r="I5" s="23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24">
        <v>1</v>
      </c>
      <c r="B7" s="27" t="s">
        <v>14</v>
      </c>
      <c r="C7" s="24" t="s">
        <v>13</v>
      </c>
      <c r="D7" s="24">
        <v>31518</v>
      </c>
      <c r="E7" s="6" t="s">
        <v>15</v>
      </c>
      <c r="F7" s="24">
        <v>9901</v>
      </c>
      <c r="G7" s="24">
        <v>110000</v>
      </c>
      <c r="H7" s="24" t="s">
        <v>11</v>
      </c>
      <c r="I7" s="3" t="s">
        <v>34</v>
      </c>
      <c r="J7" s="14"/>
    </row>
    <row r="8" spans="1:10" ht="15.75" customHeight="1" x14ac:dyDescent="0.25">
      <c r="A8" s="24">
        <v>2</v>
      </c>
      <c r="B8" s="27" t="s">
        <v>16</v>
      </c>
      <c r="C8" s="24" t="s">
        <v>12</v>
      </c>
      <c r="D8" s="24">
        <v>50624</v>
      </c>
      <c r="E8" s="6" t="s">
        <v>38</v>
      </c>
      <c r="F8" s="24">
        <v>18698</v>
      </c>
      <c r="G8" s="24">
        <v>90000</v>
      </c>
      <c r="H8" s="24" t="s">
        <v>11</v>
      </c>
      <c r="I8" s="3" t="s">
        <v>30</v>
      </c>
      <c r="J8" s="14"/>
    </row>
    <row r="9" spans="1:10" ht="15.75" customHeight="1" x14ac:dyDescent="0.25">
      <c r="A9" s="24">
        <v>3</v>
      </c>
      <c r="B9" s="5" t="s">
        <v>31</v>
      </c>
      <c r="C9" s="7" t="s">
        <v>12</v>
      </c>
      <c r="D9" s="24">
        <v>65666</v>
      </c>
      <c r="E9" s="6" t="s">
        <v>15</v>
      </c>
      <c r="F9" s="15" t="s">
        <v>36</v>
      </c>
      <c r="G9" s="24">
        <v>70000</v>
      </c>
      <c r="H9" s="7" t="s">
        <v>25</v>
      </c>
      <c r="I9" s="3" t="s">
        <v>27</v>
      </c>
      <c r="J9" s="14"/>
    </row>
    <row r="10" spans="1:10" ht="13.5" customHeight="1" x14ac:dyDescent="0.25">
      <c r="A10" s="64" t="s">
        <v>35</v>
      </c>
      <c r="B10" s="65"/>
      <c r="C10" s="65"/>
      <c r="D10" s="65"/>
      <c r="E10" s="65"/>
      <c r="F10" s="65"/>
      <c r="G10" s="25">
        <f>SUM(G7:G9)</f>
        <v>270000</v>
      </c>
      <c r="H10" s="26"/>
    </row>
    <row r="11" spans="1:10" ht="15" customHeight="1" x14ac:dyDescent="0.25">
      <c r="A11" s="64" t="s">
        <v>21</v>
      </c>
      <c r="B11" s="65"/>
      <c r="C11" s="65"/>
      <c r="D11" s="65"/>
      <c r="E11" s="65"/>
      <c r="F11" s="66"/>
      <c r="G11" s="25">
        <f>G10*0.12</f>
        <v>32400</v>
      </c>
      <c r="H11" s="26"/>
      <c r="I11" s="2"/>
    </row>
    <row r="12" spans="1:10" ht="14.25" customHeight="1" x14ac:dyDescent="0.25">
      <c r="A12" s="64" t="s">
        <v>42</v>
      </c>
      <c r="B12" s="65"/>
      <c r="C12" s="65"/>
      <c r="D12" s="65"/>
      <c r="E12" s="65"/>
      <c r="F12" s="66"/>
      <c r="G12" s="25">
        <f>G10-G11</f>
        <v>237600</v>
      </c>
      <c r="H12" s="67"/>
      <c r="I12" s="68"/>
    </row>
    <row r="13" spans="1:10" ht="14.25" customHeight="1" x14ac:dyDescent="0.25">
      <c r="A13" s="57" t="s">
        <v>24</v>
      </c>
      <c r="B13" s="58"/>
      <c r="C13" s="58"/>
      <c r="D13" s="58"/>
      <c r="E13" s="58"/>
      <c r="F13" s="59"/>
      <c r="G13" s="24">
        <f>-G10*0.1</f>
        <v>-27000</v>
      </c>
      <c r="H13" s="26"/>
    </row>
    <row r="14" spans="1:10" ht="13.5" customHeight="1" x14ac:dyDescent="0.25">
      <c r="A14" s="60" t="s">
        <v>33</v>
      </c>
      <c r="B14" s="60"/>
      <c r="C14" s="60"/>
      <c r="D14" s="60"/>
      <c r="E14" s="60"/>
      <c r="F14" s="60"/>
      <c r="G14" s="25">
        <f>SUM(G12:G13)</f>
        <v>210600</v>
      </c>
      <c r="H14" s="26"/>
      <c r="I14" s="2"/>
    </row>
    <row r="15" spans="1:10" x14ac:dyDescent="0.25">
      <c r="A15" s="61" t="s">
        <v>28</v>
      </c>
      <c r="B15" s="61"/>
      <c r="C15" s="61"/>
      <c r="D15" s="61"/>
      <c r="E15" s="61"/>
      <c r="F15" s="61"/>
      <c r="G15" s="61"/>
      <c r="H15" s="61"/>
      <c r="I15" s="10"/>
    </row>
    <row r="16" spans="1:10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</row>
    <row r="17" spans="1:9" ht="17.25" customHeight="1" x14ac:dyDescent="0.25">
      <c r="A17" s="17" t="s">
        <v>32</v>
      </c>
      <c r="B17" s="17"/>
      <c r="C17" s="17"/>
      <c r="D17" s="11"/>
      <c r="E17" s="11"/>
      <c r="F17" s="11"/>
      <c r="G17" s="11"/>
      <c r="H17" s="11"/>
      <c r="I17" s="12"/>
    </row>
    <row r="18" spans="1:9" s="16" customFormat="1" ht="6.75" customHeight="1" x14ac:dyDescent="0.25"/>
    <row r="31" spans="1:9" x14ac:dyDescent="0.25">
      <c r="E31" t="s">
        <v>37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G19" sqref="G19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30"/>
      <c r="C4" s="63" t="s">
        <v>43</v>
      </c>
      <c r="D4" s="63"/>
      <c r="E4" s="63"/>
      <c r="F4" s="63"/>
      <c r="G4" s="63"/>
      <c r="H4" s="63"/>
      <c r="I4" s="63"/>
    </row>
    <row r="5" spans="1:10" ht="6.75" customHeight="1" x14ac:dyDescent="0.3">
      <c r="A5" s="30"/>
      <c r="C5" s="30"/>
      <c r="D5" s="30"/>
      <c r="E5" s="30"/>
      <c r="F5" s="30"/>
      <c r="G5" s="30"/>
      <c r="H5" s="30"/>
      <c r="I5" s="30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28">
        <v>1</v>
      </c>
      <c r="B7" s="32" t="s">
        <v>14</v>
      </c>
      <c r="C7" s="28" t="s">
        <v>13</v>
      </c>
      <c r="D7" s="28">
        <v>31518</v>
      </c>
      <c r="E7" s="6" t="s">
        <v>15</v>
      </c>
      <c r="F7" s="28">
        <v>9901</v>
      </c>
      <c r="G7" s="28">
        <v>110000</v>
      </c>
      <c r="H7" s="28" t="s">
        <v>11</v>
      </c>
      <c r="I7" s="3" t="s">
        <v>34</v>
      </c>
      <c r="J7" s="14"/>
    </row>
    <row r="8" spans="1:10" ht="15.75" customHeight="1" x14ac:dyDescent="0.25">
      <c r="A8" s="28">
        <v>2</v>
      </c>
      <c r="B8" s="32" t="s">
        <v>16</v>
      </c>
      <c r="C8" s="28" t="s">
        <v>12</v>
      </c>
      <c r="D8" s="28">
        <v>50624</v>
      </c>
      <c r="E8" s="6" t="s">
        <v>38</v>
      </c>
      <c r="F8" s="28">
        <v>18698</v>
      </c>
      <c r="G8" s="28">
        <v>90000</v>
      </c>
      <c r="H8" s="28" t="s">
        <v>11</v>
      </c>
      <c r="I8" s="3" t="s">
        <v>30</v>
      </c>
      <c r="J8" s="14"/>
    </row>
    <row r="9" spans="1:10" ht="15.75" customHeight="1" x14ac:dyDescent="0.25">
      <c r="A9" s="28">
        <v>3</v>
      </c>
      <c r="B9" s="5" t="s">
        <v>31</v>
      </c>
      <c r="C9" s="7" t="s">
        <v>12</v>
      </c>
      <c r="D9" s="28">
        <v>65666</v>
      </c>
      <c r="E9" s="6" t="s">
        <v>15</v>
      </c>
      <c r="F9" s="15" t="s">
        <v>36</v>
      </c>
      <c r="G9" s="28">
        <v>70000</v>
      </c>
      <c r="H9" s="7" t="s">
        <v>25</v>
      </c>
      <c r="I9" s="3" t="s">
        <v>27</v>
      </c>
      <c r="J9" s="14"/>
    </row>
    <row r="10" spans="1:10" ht="13.5" customHeight="1" x14ac:dyDescent="0.25">
      <c r="A10" s="64" t="s">
        <v>35</v>
      </c>
      <c r="B10" s="65"/>
      <c r="C10" s="65"/>
      <c r="D10" s="65"/>
      <c r="E10" s="65"/>
      <c r="F10" s="65"/>
      <c r="G10" s="29">
        <f>SUM(G7:G9)</f>
        <v>270000</v>
      </c>
      <c r="H10" s="31"/>
    </row>
    <row r="11" spans="1:10" ht="15" customHeight="1" x14ac:dyDescent="0.25">
      <c r="A11" s="64" t="s">
        <v>21</v>
      </c>
      <c r="B11" s="65"/>
      <c r="C11" s="65"/>
      <c r="D11" s="65"/>
      <c r="E11" s="65"/>
      <c r="F11" s="66"/>
      <c r="G11" s="29">
        <f>G10*0.12</f>
        <v>32400</v>
      </c>
      <c r="H11" s="31"/>
      <c r="I11" s="2"/>
    </row>
    <row r="12" spans="1:10" ht="14.25" customHeight="1" x14ac:dyDescent="0.25">
      <c r="A12" s="64" t="s">
        <v>44</v>
      </c>
      <c r="B12" s="65"/>
      <c r="C12" s="65"/>
      <c r="D12" s="65"/>
      <c r="E12" s="65"/>
      <c r="F12" s="66"/>
      <c r="G12" s="29">
        <f>G10-G11</f>
        <v>237600</v>
      </c>
      <c r="H12" s="67"/>
      <c r="I12" s="68"/>
    </row>
    <row r="13" spans="1:10" ht="14.25" customHeight="1" x14ac:dyDescent="0.25">
      <c r="A13" s="57" t="s">
        <v>24</v>
      </c>
      <c r="B13" s="58"/>
      <c r="C13" s="58"/>
      <c r="D13" s="58"/>
      <c r="E13" s="58"/>
      <c r="F13" s="59"/>
      <c r="G13" s="28">
        <f>-G10*0.1</f>
        <v>-27000</v>
      </c>
      <c r="H13" s="31"/>
    </row>
    <row r="14" spans="1:10" ht="13.5" customHeight="1" x14ac:dyDescent="0.25">
      <c r="A14" s="60" t="s">
        <v>33</v>
      </c>
      <c r="B14" s="60"/>
      <c r="C14" s="60"/>
      <c r="D14" s="60"/>
      <c r="E14" s="60"/>
      <c r="F14" s="60"/>
      <c r="G14" s="29">
        <f>SUM(G12:G13)</f>
        <v>210600</v>
      </c>
      <c r="H14" s="31"/>
      <c r="I14" s="2"/>
    </row>
    <row r="15" spans="1:10" x14ac:dyDescent="0.25">
      <c r="A15" s="61" t="s">
        <v>28</v>
      </c>
      <c r="B15" s="61"/>
      <c r="C15" s="61"/>
      <c r="D15" s="61"/>
      <c r="E15" s="61"/>
      <c r="F15" s="61"/>
      <c r="G15" s="61"/>
      <c r="H15" s="61"/>
      <c r="I15" s="10"/>
    </row>
    <row r="16" spans="1:10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</row>
    <row r="17" spans="1:9" ht="17.25" customHeight="1" x14ac:dyDescent="0.25">
      <c r="A17" s="17" t="s">
        <v>32</v>
      </c>
      <c r="B17" s="17"/>
      <c r="C17" s="17"/>
      <c r="D17" s="11"/>
      <c r="E17" s="11"/>
      <c r="F17" s="11"/>
      <c r="G17" s="11"/>
      <c r="H17" s="11"/>
      <c r="I17" s="12"/>
    </row>
    <row r="18" spans="1:9" s="16" customFormat="1" ht="6.75" customHeight="1" x14ac:dyDescent="0.25"/>
    <row r="31" spans="1:9" x14ac:dyDescent="0.25">
      <c r="E31" t="s">
        <v>37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35"/>
      <c r="C4" s="63" t="s">
        <v>45</v>
      </c>
      <c r="D4" s="63"/>
      <c r="E4" s="63"/>
      <c r="F4" s="63"/>
      <c r="G4" s="63"/>
      <c r="H4" s="63"/>
      <c r="I4" s="63"/>
    </row>
    <row r="5" spans="1:10" ht="6.75" customHeight="1" x14ac:dyDescent="0.3">
      <c r="A5" s="35"/>
      <c r="C5" s="35"/>
      <c r="D5" s="35"/>
      <c r="E5" s="35"/>
      <c r="F5" s="35"/>
      <c r="G5" s="35"/>
      <c r="H5" s="35"/>
      <c r="I5" s="35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33">
        <v>1</v>
      </c>
      <c r="B7" s="37" t="s">
        <v>14</v>
      </c>
      <c r="C7" s="33" t="s">
        <v>13</v>
      </c>
      <c r="D7" s="33">
        <v>31518</v>
      </c>
      <c r="E7" s="6" t="s">
        <v>15</v>
      </c>
      <c r="F7" s="33">
        <v>9901</v>
      </c>
      <c r="G7" s="33">
        <v>110000</v>
      </c>
      <c r="H7" s="33" t="s">
        <v>11</v>
      </c>
      <c r="I7" s="3" t="s">
        <v>34</v>
      </c>
      <c r="J7" s="14"/>
    </row>
    <row r="8" spans="1:10" ht="15.75" customHeight="1" x14ac:dyDescent="0.25">
      <c r="A8" s="33">
        <v>2</v>
      </c>
      <c r="B8" s="37" t="s">
        <v>16</v>
      </c>
      <c r="C8" s="33" t="s">
        <v>12</v>
      </c>
      <c r="D8" s="33">
        <v>50624</v>
      </c>
      <c r="E8" s="6" t="s">
        <v>38</v>
      </c>
      <c r="F8" s="33">
        <v>18698</v>
      </c>
      <c r="G8" s="33">
        <v>90000</v>
      </c>
      <c r="H8" s="33" t="s">
        <v>11</v>
      </c>
      <c r="I8" s="3" t="s">
        <v>30</v>
      </c>
      <c r="J8" s="14"/>
    </row>
    <row r="9" spans="1:10" ht="15.75" customHeight="1" x14ac:dyDescent="0.25">
      <c r="A9" s="33">
        <v>3</v>
      </c>
      <c r="B9" s="5" t="s">
        <v>31</v>
      </c>
      <c r="C9" s="7" t="s">
        <v>12</v>
      </c>
      <c r="D9" s="33">
        <v>65666</v>
      </c>
      <c r="E9" s="6" t="s">
        <v>15</v>
      </c>
      <c r="F9" s="15" t="s">
        <v>36</v>
      </c>
      <c r="G9" s="33">
        <v>70000</v>
      </c>
      <c r="H9" s="7" t="s">
        <v>25</v>
      </c>
      <c r="I9" s="3" t="s">
        <v>27</v>
      </c>
      <c r="J9" s="14"/>
    </row>
    <row r="10" spans="1:10" ht="13.5" customHeight="1" x14ac:dyDescent="0.25">
      <c r="A10" s="64" t="s">
        <v>35</v>
      </c>
      <c r="B10" s="65"/>
      <c r="C10" s="65"/>
      <c r="D10" s="65"/>
      <c r="E10" s="65"/>
      <c r="F10" s="65"/>
      <c r="G10" s="34">
        <f>SUM(G7:G9)</f>
        <v>270000</v>
      </c>
      <c r="H10" s="36"/>
    </row>
    <row r="11" spans="1:10" ht="15" customHeight="1" x14ac:dyDescent="0.25">
      <c r="A11" s="64" t="s">
        <v>21</v>
      </c>
      <c r="B11" s="65"/>
      <c r="C11" s="65"/>
      <c r="D11" s="65"/>
      <c r="E11" s="65"/>
      <c r="F11" s="66"/>
      <c r="G11" s="34">
        <f>G10*0.12</f>
        <v>32400</v>
      </c>
      <c r="H11" s="36"/>
      <c r="I11" s="2"/>
    </row>
    <row r="12" spans="1:10" ht="14.25" customHeight="1" x14ac:dyDescent="0.25">
      <c r="A12" s="64" t="s">
        <v>46</v>
      </c>
      <c r="B12" s="65"/>
      <c r="C12" s="65"/>
      <c r="D12" s="65"/>
      <c r="E12" s="65"/>
      <c r="F12" s="66"/>
      <c r="G12" s="34">
        <f>G10-G11</f>
        <v>237600</v>
      </c>
      <c r="H12" s="67"/>
      <c r="I12" s="68"/>
    </row>
    <row r="13" spans="1:10" ht="14.25" customHeight="1" x14ac:dyDescent="0.25">
      <c r="A13" s="57" t="s">
        <v>24</v>
      </c>
      <c r="B13" s="58"/>
      <c r="C13" s="58"/>
      <c r="D13" s="58"/>
      <c r="E13" s="58"/>
      <c r="F13" s="59"/>
      <c r="G13" s="33">
        <f>-G10*0.1</f>
        <v>-27000</v>
      </c>
      <c r="H13" s="36"/>
    </row>
    <row r="14" spans="1:10" ht="13.5" customHeight="1" x14ac:dyDescent="0.25">
      <c r="A14" s="60" t="s">
        <v>33</v>
      </c>
      <c r="B14" s="60"/>
      <c r="C14" s="60"/>
      <c r="D14" s="60"/>
      <c r="E14" s="60"/>
      <c r="F14" s="60"/>
      <c r="G14" s="34">
        <f>SUM(G12:G13)</f>
        <v>210600</v>
      </c>
      <c r="H14" s="36"/>
      <c r="I14" s="2"/>
    </row>
    <row r="15" spans="1:10" x14ac:dyDescent="0.25">
      <c r="A15" s="61" t="s">
        <v>28</v>
      </c>
      <c r="B15" s="61"/>
      <c r="C15" s="61"/>
      <c r="D15" s="61"/>
      <c r="E15" s="61"/>
      <c r="F15" s="61"/>
      <c r="G15" s="61"/>
      <c r="H15" s="61"/>
      <c r="I15" s="10"/>
    </row>
    <row r="16" spans="1:10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</row>
    <row r="17" spans="1:9" ht="17.25" customHeight="1" x14ac:dyDescent="0.25">
      <c r="A17" s="17" t="s">
        <v>32</v>
      </c>
      <c r="B17" s="17"/>
      <c r="C17" s="17"/>
      <c r="D17" s="11"/>
      <c r="E17" s="11"/>
      <c r="F17" s="11"/>
      <c r="G17" s="11"/>
      <c r="H17" s="11"/>
      <c r="I17" s="12"/>
    </row>
    <row r="18" spans="1:9" s="16" customFormat="1" ht="6.75" customHeight="1" x14ac:dyDescent="0.25"/>
    <row r="31" spans="1:9" x14ac:dyDescent="0.25">
      <c r="E31" t="s">
        <v>37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G17" sqref="G17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40"/>
      <c r="C4" s="63" t="s">
        <v>47</v>
      </c>
      <c r="D4" s="63"/>
      <c r="E4" s="63"/>
      <c r="F4" s="63"/>
      <c r="G4" s="63"/>
      <c r="H4" s="63"/>
      <c r="I4" s="63"/>
    </row>
    <row r="5" spans="1:10" ht="6.75" customHeight="1" x14ac:dyDescent="0.3">
      <c r="A5" s="40"/>
      <c r="C5" s="40"/>
      <c r="D5" s="40"/>
      <c r="E5" s="40"/>
      <c r="F5" s="40"/>
      <c r="G5" s="40"/>
      <c r="H5" s="40"/>
      <c r="I5" s="40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38">
        <v>1</v>
      </c>
      <c r="B7" s="42" t="s">
        <v>14</v>
      </c>
      <c r="C7" s="38" t="s">
        <v>13</v>
      </c>
      <c r="D7" s="38">
        <v>31518</v>
      </c>
      <c r="E7" s="6" t="s">
        <v>15</v>
      </c>
      <c r="F7" s="38">
        <v>9901</v>
      </c>
      <c r="G7" s="38">
        <v>110000</v>
      </c>
      <c r="H7" s="38" t="s">
        <v>11</v>
      </c>
      <c r="I7" s="3" t="s">
        <v>34</v>
      </c>
      <c r="J7" s="14"/>
    </row>
    <row r="8" spans="1:10" ht="15.75" customHeight="1" x14ac:dyDescent="0.25">
      <c r="A8" s="38">
        <v>2</v>
      </c>
      <c r="B8" s="42" t="s">
        <v>16</v>
      </c>
      <c r="C8" s="38" t="s">
        <v>12</v>
      </c>
      <c r="D8" s="38">
        <v>50624</v>
      </c>
      <c r="E8" s="6" t="s">
        <v>38</v>
      </c>
      <c r="F8" s="38">
        <v>18698</v>
      </c>
      <c r="G8" s="38">
        <v>90000</v>
      </c>
      <c r="H8" s="38" t="s">
        <v>11</v>
      </c>
      <c r="I8" s="3" t="s">
        <v>30</v>
      </c>
      <c r="J8" s="14"/>
    </row>
    <row r="9" spans="1:10" ht="15.75" customHeight="1" x14ac:dyDescent="0.25">
      <c r="A9" s="38">
        <v>3</v>
      </c>
      <c r="B9" s="5" t="s">
        <v>31</v>
      </c>
      <c r="C9" s="7" t="s">
        <v>12</v>
      </c>
      <c r="D9" s="38">
        <v>65666</v>
      </c>
      <c r="E9" s="6" t="s">
        <v>15</v>
      </c>
      <c r="F9" s="15" t="s">
        <v>36</v>
      </c>
      <c r="G9" s="38">
        <v>70000</v>
      </c>
      <c r="H9" s="7" t="s">
        <v>25</v>
      </c>
      <c r="I9" s="3" t="s">
        <v>27</v>
      </c>
      <c r="J9" s="14"/>
    </row>
    <row r="10" spans="1:10" ht="13.5" customHeight="1" x14ac:dyDescent="0.25">
      <c r="A10" s="64" t="s">
        <v>35</v>
      </c>
      <c r="B10" s="65"/>
      <c r="C10" s="65"/>
      <c r="D10" s="65"/>
      <c r="E10" s="65"/>
      <c r="F10" s="65"/>
      <c r="G10" s="39">
        <f>SUM(G7:G9)</f>
        <v>270000</v>
      </c>
      <c r="H10" s="41"/>
    </row>
    <row r="11" spans="1:10" ht="15" customHeight="1" x14ac:dyDescent="0.25">
      <c r="A11" s="64" t="s">
        <v>21</v>
      </c>
      <c r="B11" s="65"/>
      <c r="C11" s="65"/>
      <c r="D11" s="65"/>
      <c r="E11" s="65"/>
      <c r="F11" s="66"/>
      <c r="G11" s="39">
        <f>G10*0.12</f>
        <v>32400</v>
      </c>
      <c r="H11" s="41"/>
      <c r="I11" s="2"/>
    </row>
    <row r="12" spans="1:10" ht="14.25" customHeight="1" x14ac:dyDescent="0.25">
      <c r="A12" s="64" t="s">
        <v>48</v>
      </c>
      <c r="B12" s="65"/>
      <c r="C12" s="65"/>
      <c r="D12" s="65"/>
      <c r="E12" s="65"/>
      <c r="F12" s="66"/>
      <c r="G12" s="39">
        <f>G10-G11</f>
        <v>237600</v>
      </c>
      <c r="H12" s="67"/>
      <c r="I12" s="68"/>
    </row>
    <row r="13" spans="1:10" ht="14.25" customHeight="1" x14ac:dyDescent="0.25">
      <c r="A13" s="57" t="s">
        <v>24</v>
      </c>
      <c r="B13" s="58"/>
      <c r="C13" s="58"/>
      <c r="D13" s="58"/>
      <c r="E13" s="58"/>
      <c r="F13" s="59"/>
      <c r="G13" s="38">
        <f>-G10*0.1</f>
        <v>-27000</v>
      </c>
      <c r="H13" s="41"/>
    </row>
    <row r="14" spans="1:10" ht="13.5" customHeight="1" x14ac:dyDescent="0.25">
      <c r="A14" s="60" t="s">
        <v>33</v>
      </c>
      <c r="B14" s="60"/>
      <c r="C14" s="60"/>
      <c r="D14" s="60"/>
      <c r="E14" s="60"/>
      <c r="F14" s="60"/>
      <c r="G14" s="39">
        <f>SUM(G12:G13)</f>
        <v>210600</v>
      </c>
      <c r="H14" s="41"/>
      <c r="I14" s="2"/>
    </row>
    <row r="15" spans="1:10" x14ac:dyDescent="0.25">
      <c r="A15" s="61" t="s">
        <v>28</v>
      </c>
      <c r="B15" s="61"/>
      <c r="C15" s="61"/>
      <c r="D15" s="61"/>
      <c r="E15" s="61"/>
      <c r="F15" s="61"/>
      <c r="G15" s="61"/>
      <c r="H15" s="61"/>
      <c r="I15" s="10"/>
    </row>
    <row r="16" spans="1:10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</row>
    <row r="17" spans="1:9" ht="17.25" customHeight="1" x14ac:dyDescent="0.25">
      <c r="A17" s="17" t="s">
        <v>32</v>
      </c>
      <c r="B17" s="17"/>
      <c r="C17" s="17"/>
      <c r="D17" s="11"/>
      <c r="E17" s="11"/>
      <c r="F17" s="11"/>
      <c r="G17" s="11"/>
      <c r="H17" s="11"/>
      <c r="I17" s="12"/>
    </row>
    <row r="18" spans="1:9" s="16" customFormat="1" ht="6.75" customHeight="1" x14ac:dyDescent="0.25"/>
    <row r="31" spans="1:9" x14ac:dyDescent="0.25">
      <c r="E31" t="s">
        <v>37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G14" sqref="G14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43"/>
      <c r="C4" s="63" t="s">
        <v>49</v>
      </c>
      <c r="D4" s="63"/>
      <c r="E4" s="63"/>
      <c r="F4" s="63"/>
      <c r="G4" s="63"/>
      <c r="H4" s="63"/>
      <c r="I4" s="63"/>
    </row>
    <row r="5" spans="1:10" ht="6.75" customHeight="1" x14ac:dyDescent="0.3">
      <c r="A5" s="43"/>
      <c r="C5" s="43"/>
      <c r="D5" s="43"/>
      <c r="E5" s="43"/>
      <c r="F5" s="43"/>
      <c r="G5" s="43"/>
      <c r="H5" s="43"/>
      <c r="I5" s="43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38">
        <v>1</v>
      </c>
      <c r="B7" s="42" t="s">
        <v>14</v>
      </c>
      <c r="C7" s="38" t="s">
        <v>13</v>
      </c>
      <c r="D7" s="38">
        <v>31518</v>
      </c>
      <c r="E7" s="6" t="s">
        <v>15</v>
      </c>
      <c r="F7" s="38">
        <v>9901</v>
      </c>
      <c r="G7" s="38">
        <v>110000</v>
      </c>
      <c r="H7" s="38" t="s">
        <v>11</v>
      </c>
      <c r="I7" s="3" t="s">
        <v>34</v>
      </c>
      <c r="J7" s="14"/>
    </row>
    <row r="8" spans="1:10" ht="15.75" customHeight="1" x14ac:dyDescent="0.25">
      <c r="A8" s="38">
        <v>2</v>
      </c>
      <c r="B8" s="42" t="s">
        <v>16</v>
      </c>
      <c r="C8" s="38" t="s">
        <v>12</v>
      </c>
      <c r="D8" s="38">
        <v>50624</v>
      </c>
      <c r="E8" s="6" t="s">
        <v>38</v>
      </c>
      <c r="F8" s="38">
        <v>18698</v>
      </c>
      <c r="G8" s="38">
        <v>90000</v>
      </c>
      <c r="H8" s="38" t="s">
        <v>11</v>
      </c>
      <c r="I8" s="3" t="s">
        <v>30</v>
      </c>
      <c r="J8" s="14"/>
    </row>
    <row r="9" spans="1:10" ht="15.75" customHeight="1" x14ac:dyDescent="0.25">
      <c r="A9" s="38">
        <v>3</v>
      </c>
      <c r="B9" s="5" t="s">
        <v>31</v>
      </c>
      <c r="C9" s="7" t="s">
        <v>12</v>
      </c>
      <c r="D9" s="38">
        <v>65666</v>
      </c>
      <c r="E9" s="6" t="s">
        <v>15</v>
      </c>
      <c r="F9" s="15" t="s">
        <v>36</v>
      </c>
      <c r="G9" s="38">
        <v>70000</v>
      </c>
      <c r="H9" s="7" t="s">
        <v>25</v>
      </c>
      <c r="I9" s="3" t="s">
        <v>27</v>
      </c>
      <c r="J9" s="14"/>
    </row>
    <row r="10" spans="1:10" ht="13.5" customHeight="1" x14ac:dyDescent="0.25">
      <c r="A10" s="64" t="s">
        <v>35</v>
      </c>
      <c r="B10" s="65"/>
      <c r="C10" s="65"/>
      <c r="D10" s="65"/>
      <c r="E10" s="65"/>
      <c r="F10" s="65"/>
      <c r="G10" s="39">
        <f>SUM(G7:G9)</f>
        <v>270000</v>
      </c>
      <c r="H10" s="44"/>
    </row>
    <row r="11" spans="1:10" ht="15" customHeight="1" x14ac:dyDescent="0.25">
      <c r="A11" s="64" t="s">
        <v>21</v>
      </c>
      <c r="B11" s="65"/>
      <c r="C11" s="65"/>
      <c r="D11" s="65"/>
      <c r="E11" s="65"/>
      <c r="F11" s="66"/>
      <c r="G11" s="39">
        <f>G10*0.12</f>
        <v>32400</v>
      </c>
      <c r="H11" s="44"/>
      <c r="I11" s="2"/>
    </row>
    <row r="12" spans="1:10" ht="14.25" customHeight="1" x14ac:dyDescent="0.25">
      <c r="A12" s="64" t="s">
        <v>50</v>
      </c>
      <c r="B12" s="65"/>
      <c r="C12" s="65"/>
      <c r="D12" s="65"/>
      <c r="E12" s="65"/>
      <c r="F12" s="66"/>
      <c r="G12" s="39">
        <f>G10-G11</f>
        <v>237600</v>
      </c>
      <c r="H12" s="67"/>
      <c r="I12" s="68"/>
    </row>
    <row r="13" spans="1:10" ht="14.25" customHeight="1" x14ac:dyDescent="0.25">
      <c r="A13" s="57" t="s">
        <v>24</v>
      </c>
      <c r="B13" s="58"/>
      <c r="C13" s="58"/>
      <c r="D13" s="58"/>
      <c r="E13" s="58"/>
      <c r="F13" s="59"/>
      <c r="G13" s="38">
        <f>-G10*0.1</f>
        <v>-27000</v>
      </c>
      <c r="H13" s="44"/>
    </row>
    <row r="14" spans="1:10" ht="13.5" customHeight="1" x14ac:dyDescent="0.25">
      <c r="A14" s="60" t="s">
        <v>33</v>
      </c>
      <c r="B14" s="60"/>
      <c r="C14" s="60"/>
      <c r="D14" s="60"/>
      <c r="E14" s="60"/>
      <c r="F14" s="60"/>
      <c r="G14" s="39">
        <f>SUM(G12:G13)</f>
        <v>210600</v>
      </c>
      <c r="H14" s="44"/>
      <c r="I14" s="2"/>
    </row>
    <row r="15" spans="1:10" x14ac:dyDescent="0.25">
      <c r="A15" s="61" t="s">
        <v>28</v>
      </c>
      <c r="B15" s="61"/>
      <c r="C15" s="61"/>
      <c r="D15" s="61"/>
      <c r="E15" s="61"/>
      <c r="F15" s="61"/>
      <c r="G15" s="61"/>
      <c r="H15" s="61"/>
      <c r="I15" s="10"/>
    </row>
    <row r="16" spans="1:10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</row>
    <row r="17" spans="1:9" ht="17.25" customHeight="1" x14ac:dyDescent="0.25">
      <c r="A17" s="17" t="s">
        <v>32</v>
      </c>
      <c r="B17" s="17"/>
      <c r="C17" s="17"/>
      <c r="D17" s="11"/>
      <c r="E17" s="11"/>
      <c r="F17" s="11"/>
      <c r="G17" s="11"/>
      <c r="H17" s="11"/>
      <c r="I17" s="12"/>
    </row>
    <row r="18" spans="1:9" s="16" customFormat="1" ht="6.75" customHeight="1" x14ac:dyDescent="0.25"/>
    <row r="31" spans="1:9" x14ac:dyDescent="0.25">
      <c r="E31" t="s">
        <v>37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17" sqref="H17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45"/>
      <c r="C4" s="63" t="s">
        <v>51</v>
      </c>
      <c r="D4" s="63"/>
      <c r="E4" s="63"/>
      <c r="F4" s="63"/>
      <c r="G4" s="63"/>
      <c r="H4" s="63"/>
      <c r="I4" s="63"/>
    </row>
    <row r="5" spans="1:10" ht="6.75" customHeight="1" x14ac:dyDescent="0.3">
      <c r="A5" s="45"/>
      <c r="C5" s="45"/>
      <c r="D5" s="45"/>
      <c r="E5" s="45"/>
      <c r="F5" s="45"/>
      <c r="G5" s="45"/>
      <c r="H5" s="45"/>
      <c r="I5" s="45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38">
        <v>1</v>
      </c>
      <c r="B7" s="42" t="s">
        <v>14</v>
      </c>
      <c r="C7" s="38" t="s">
        <v>13</v>
      </c>
      <c r="D7" s="38">
        <v>31518</v>
      </c>
      <c r="E7" s="6" t="s">
        <v>15</v>
      </c>
      <c r="F7" s="38">
        <v>9901</v>
      </c>
      <c r="G7" s="38">
        <v>110000</v>
      </c>
      <c r="H7" s="38" t="s">
        <v>11</v>
      </c>
      <c r="I7" s="3" t="s">
        <v>34</v>
      </c>
      <c r="J7" s="14"/>
    </row>
    <row r="8" spans="1:10" ht="15.75" customHeight="1" x14ac:dyDescent="0.25">
      <c r="A8" s="38">
        <v>2</v>
      </c>
      <c r="B8" s="42" t="s">
        <v>16</v>
      </c>
      <c r="C8" s="38" t="s">
        <v>12</v>
      </c>
      <c r="D8" s="38">
        <v>50624</v>
      </c>
      <c r="E8" s="6" t="s">
        <v>38</v>
      </c>
      <c r="F8" s="38">
        <v>18698</v>
      </c>
      <c r="G8" s="38">
        <v>90000</v>
      </c>
      <c r="H8" s="38" t="s">
        <v>11</v>
      </c>
      <c r="I8" s="3" t="s">
        <v>30</v>
      </c>
      <c r="J8" s="14"/>
    </row>
    <row r="9" spans="1:10" ht="15.75" customHeight="1" x14ac:dyDescent="0.25">
      <c r="A9" s="38">
        <v>3</v>
      </c>
      <c r="B9" s="5" t="s">
        <v>31</v>
      </c>
      <c r="C9" s="7" t="s">
        <v>12</v>
      </c>
      <c r="D9" s="38">
        <v>65666</v>
      </c>
      <c r="E9" s="6" t="s">
        <v>15</v>
      </c>
      <c r="F9" s="15" t="s">
        <v>36</v>
      </c>
      <c r="G9" s="38">
        <v>70000</v>
      </c>
      <c r="H9" s="7" t="s">
        <v>25</v>
      </c>
      <c r="I9" s="3" t="s">
        <v>27</v>
      </c>
      <c r="J9" s="14"/>
    </row>
    <row r="10" spans="1:10" ht="13.5" customHeight="1" x14ac:dyDescent="0.25">
      <c r="A10" s="64" t="s">
        <v>35</v>
      </c>
      <c r="B10" s="65"/>
      <c r="C10" s="65"/>
      <c r="D10" s="65"/>
      <c r="E10" s="65"/>
      <c r="F10" s="65"/>
      <c r="G10" s="39">
        <f>SUM(G7:G9)</f>
        <v>270000</v>
      </c>
      <c r="H10" s="46"/>
    </row>
    <row r="11" spans="1:10" ht="15" customHeight="1" x14ac:dyDescent="0.25">
      <c r="A11" s="64" t="s">
        <v>21</v>
      </c>
      <c r="B11" s="65"/>
      <c r="C11" s="65"/>
      <c r="D11" s="65"/>
      <c r="E11" s="65"/>
      <c r="F11" s="66"/>
      <c r="G11" s="39">
        <f>G10*0.12</f>
        <v>32400</v>
      </c>
      <c r="H11" s="46"/>
      <c r="I11" s="2"/>
    </row>
    <row r="12" spans="1:10" ht="14.25" customHeight="1" x14ac:dyDescent="0.25">
      <c r="A12" s="64" t="s">
        <v>50</v>
      </c>
      <c r="B12" s="65"/>
      <c r="C12" s="65"/>
      <c r="D12" s="65"/>
      <c r="E12" s="65"/>
      <c r="F12" s="66"/>
      <c r="G12" s="39">
        <f>G10-G11</f>
        <v>237600</v>
      </c>
      <c r="H12" s="67"/>
      <c r="I12" s="68"/>
    </row>
    <row r="13" spans="1:10" ht="14.25" customHeight="1" x14ac:dyDescent="0.25">
      <c r="A13" s="57" t="s">
        <v>24</v>
      </c>
      <c r="B13" s="58"/>
      <c r="C13" s="58"/>
      <c r="D13" s="58"/>
      <c r="E13" s="58"/>
      <c r="F13" s="59"/>
      <c r="G13" s="38">
        <f>-G10*0.1</f>
        <v>-27000</v>
      </c>
      <c r="H13" s="46"/>
    </row>
    <row r="14" spans="1:10" ht="13.5" customHeight="1" x14ac:dyDescent="0.25">
      <c r="A14" s="60" t="s">
        <v>33</v>
      </c>
      <c r="B14" s="60"/>
      <c r="C14" s="60"/>
      <c r="D14" s="60"/>
      <c r="E14" s="60"/>
      <c r="F14" s="60"/>
      <c r="G14" s="39">
        <f>SUM(G12:G13)</f>
        <v>210600</v>
      </c>
      <c r="H14" s="46"/>
      <c r="I14" s="2"/>
    </row>
    <row r="15" spans="1:10" x14ac:dyDescent="0.25">
      <c r="A15" s="61" t="s">
        <v>28</v>
      </c>
      <c r="B15" s="61"/>
      <c r="C15" s="61"/>
      <c r="D15" s="61"/>
      <c r="E15" s="61"/>
      <c r="F15" s="61"/>
      <c r="G15" s="61"/>
      <c r="H15" s="61"/>
      <c r="I15" s="10"/>
    </row>
    <row r="16" spans="1:10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</row>
    <row r="17" spans="1:9" ht="17.25" customHeight="1" x14ac:dyDescent="0.25">
      <c r="A17" s="17" t="s">
        <v>32</v>
      </c>
      <c r="B17" s="17"/>
      <c r="C17" s="17"/>
      <c r="D17" s="11"/>
      <c r="E17" s="11"/>
      <c r="F17" s="11"/>
      <c r="G17" s="11"/>
      <c r="H17" s="11"/>
      <c r="I17" s="12"/>
    </row>
    <row r="18" spans="1:9" s="16" customFormat="1" ht="6.75" customHeight="1" x14ac:dyDescent="0.25"/>
    <row r="31" spans="1:9" x14ac:dyDescent="0.25">
      <c r="E31" t="s">
        <v>37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H21" sqref="H21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47"/>
      <c r="C4" s="63" t="s">
        <v>52</v>
      </c>
      <c r="D4" s="63"/>
      <c r="E4" s="63"/>
      <c r="F4" s="63"/>
      <c r="G4" s="63"/>
      <c r="H4" s="63"/>
      <c r="I4" s="63"/>
    </row>
    <row r="5" spans="1:10" ht="6.75" customHeight="1" x14ac:dyDescent="0.3">
      <c r="A5" s="47"/>
      <c r="C5" s="47"/>
      <c r="D5" s="47"/>
      <c r="E5" s="47"/>
      <c r="F5" s="47"/>
      <c r="G5" s="47"/>
      <c r="H5" s="47"/>
      <c r="I5" s="47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38">
        <v>1</v>
      </c>
      <c r="B7" s="42" t="s">
        <v>14</v>
      </c>
      <c r="C7" s="38" t="s">
        <v>13</v>
      </c>
      <c r="D7" s="38">
        <v>31518</v>
      </c>
      <c r="E7" s="6" t="s">
        <v>15</v>
      </c>
      <c r="F7" s="38">
        <v>9901</v>
      </c>
      <c r="G7" s="38">
        <v>110000</v>
      </c>
      <c r="H7" s="38" t="s">
        <v>11</v>
      </c>
      <c r="I7" s="3" t="s">
        <v>34</v>
      </c>
      <c r="J7" s="14"/>
    </row>
    <row r="8" spans="1:10" ht="15.75" customHeight="1" x14ac:dyDescent="0.25">
      <c r="A8" s="38">
        <v>2</v>
      </c>
      <c r="B8" s="42" t="s">
        <v>16</v>
      </c>
      <c r="C8" s="38" t="s">
        <v>12</v>
      </c>
      <c r="D8" s="38">
        <v>50624</v>
      </c>
      <c r="E8" s="6" t="s">
        <v>38</v>
      </c>
      <c r="F8" s="38">
        <v>18698</v>
      </c>
      <c r="G8" s="38">
        <v>90000</v>
      </c>
      <c r="H8" s="38" t="s">
        <v>11</v>
      </c>
      <c r="I8" s="3" t="s">
        <v>30</v>
      </c>
      <c r="J8" s="14"/>
    </row>
    <row r="9" spans="1:10" ht="15.75" customHeight="1" x14ac:dyDescent="0.25">
      <c r="A9" s="38">
        <v>3</v>
      </c>
      <c r="B9" s="5" t="s">
        <v>31</v>
      </c>
      <c r="C9" s="7" t="s">
        <v>12</v>
      </c>
      <c r="D9" s="38">
        <v>65666</v>
      </c>
      <c r="E9" s="6" t="s">
        <v>15</v>
      </c>
      <c r="F9" s="15" t="s">
        <v>36</v>
      </c>
      <c r="G9" s="38">
        <v>70000</v>
      </c>
      <c r="H9" s="7" t="s">
        <v>25</v>
      </c>
      <c r="I9" s="3" t="s">
        <v>27</v>
      </c>
      <c r="J9" s="14"/>
    </row>
    <row r="10" spans="1:10" ht="13.5" customHeight="1" x14ac:dyDescent="0.25">
      <c r="A10" s="64" t="s">
        <v>35</v>
      </c>
      <c r="B10" s="65"/>
      <c r="C10" s="65"/>
      <c r="D10" s="65"/>
      <c r="E10" s="65"/>
      <c r="F10" s="65"/>
      <c r="G10" s="39">
        <f>SUM(G7:G9)</f>
        <v>270000</v>
      </c>
      <c r="H10" s="48"/>
    </row>
    <row r="11" spans="1:10" ht="15" customHeight="1" x14ac:dyDescent="0.25">
      <c r="A11" s="64" t="s">
        <v>21</v>
      </c>
      <c r="B11" s="65"/>
      <c r="C11" s="65"/>
      <c r="D11" s="65"/>
      <c r="E11" s="65"/>
      <c r="F11" s="66"/>
      <c r="G11" s="39">
        <f>G10*0.12</f>
        <v>32400</v>
      </c>
      <c r="H11" s="48"/>
      <c r="I11" s="2"/>
    </row>
    <row r="12" spans="1:10" ht="14.25" customHeight="1" x14ac:dyDescent="0.25">
      <c r="A12" s="64" t="s">
        <v>53</v>
      </c>
      <c r="B12" s="65"/>
      <c r="C12" s="65"/>
      <c r="D12" s="65"/>
      <c r="E12" s="65"/>
      <c r="F12" s="66"/>
      <c r="G12" s="39">
        <f>G10-G11</f>
        <v>237600</v>
      </c>
      <c r="H12" s="67"/>
      <c r="I12" s="68"/>
    </row>
    <row r="13" spans="1:10" ht="14.25" customHeight="1" x14ac:dyDescent="0.25">
      <c r="A13" s="57" t="s">
        <v>24</v>
      </c>
      <c r="B13" s="58"/>
      <c r="C13" s="58"/>
      <c r="D13" s="58"/>
      <c r="E13" s="58"/>
      <c r="F13" s="59"/>
      <c r="G13" s="38">
        <f>-G10*0.1</f>
        <v>-27000</v>
      </c>
      <c r="H13" s="48"/>
    </row>
    <row r="14" spans="1:10" ht="13.5" customHeight="1" x14ac:dyDescent="0.25">
      <c r="A14" s="60" t="s">
        <v>33</v>
      </c>
      <c r="B14" s="60"/>
      <c r="C14" s="60"/>
      <c r="D14" s="60"/>
      <c r="E14" s="60"/>
      <c r="F14" s="60"/>
      <c r="G14" s="39">
        <f>SUM(G12:G13)</f>
        <v>210600</v>
      </c>
      <c r="H14" s="48"/>
      <c r="I14" s="2"/>
    </row>
    <row r="15" spans="1:10" x14ac:dyDescent="0.25">
      <c r="A15" s="61" t="s">
        <v>28</v>
      </c>
      <c r="B15" s="61"/>
      <c r="C15" s="61"/>
      <c r="D15" s="61"/>
      <c r="E15" s="61"/>
      <c r="F15" s="61"/>
      <c r="G15" s="61"/>
      <c r="H15" s="61"/>
      <c r="I15" s="10"/>
    </row>
    <row r="16" spans="1:10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</row>
    <row r="17" spans="1:9" ht="17.25" customHeight="1" x14ac:dyDescent="0.25">
      <c r="A17" s="17" t="s">
        <v>32</v>
      </c>
      <c r="B17" s="17"/>
      <c r="C17" s="17"/>
      <c r="D17" s="11"/>
      <c r="E17" s="11"/>
      <c r="F17" s="11"/>
      <c r="G17" s="11"/>
      <c r="H17" s="11"/>
      <c r="I17" s="12"/>
    </row>
    <row r="18" spans="1:9" s="16" customFormat="1" ht="6.75" customHeight="1" x14ac:dyDescent="0.25"/>
    <row r="31" spans="1:9" x14ac:dyDescent="0.25">
      <c r="E31" t="s">
        <v>37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2" sqref="A12:F12"/>
    </sheetView>
  </sheetViews>
  <sheetFormatPr baseColWidth="10" defaultRowHeight="15" x14ac:dyDescent="0.25"/>
  <cols>
    <col min="1" max="1" width="3.140625" customWidth="1"/>
    <col min="2" max="2" width="31.7109375" customWidth="1"/>
    <col min="3" max="3" width="7.7109375" customWidth="1"/>
    <col min="4" max="4" width="10.28515625" customWidth="1"/>
    <col min="5" max="5" width="23.140625" customWidth="1"/>
    <col min="6" max="6" width="9.140625" customWidth="1"/>
    <col min="7" max="7" width="12.42578125" customWidth="1"/>
    <col min="8" max="8" width="15.7109375" customWidth="1"/>
    <col min="9" max="9" width="21.42578125" customWidth="1"/>
  </cols>
  <sheetData>
    <row r="1" spans="1:10" ht="15.75" x14ac:dyDescent="0.25">
      <c r="A1" s="1" t="s">
        <v>0</v>
      </c>
      <c r="E1" s="9" t="s">
        <v>17</v>
      </c>
      <c r="G1" t="s">
        <v>19</v>
      </c>
    </row>
    <row r="2" spans="1:10" ht="15.75" x14ac:dyDescent="0.25">
      <c r="A2" s="1" t="s">
        <v>1</v>
      </c>
      <c r="E2" s="9" t="s">
        <v>18</v>
      </c>
      <c r="G2" t="s">
        <v>20</v>
      </c>
    </row>
    <row r="3" spans="1:10" ht="15" customHeight="1" x14ac:dyDescent="0.25">
      <c r="A3" s="1" t="s">
        <v>2</v>
      </c>
      <c r="C3" s="62" t="s">
        <v>22</v>
      </c>
      <c r="D3" s="62"/>
      <c r="E3" t="s">
        <v>23</v>
      </c>
    </row>
    <row r="4" spans="1:10" ht="26.25" customHeight="1" x14ac:dyDescent="0.3">
      <c r="A4" s="49"/>
      <c r="C4" s="63" t="s">
        <v>54</v>
      </c>
      <c r="D4" s="63"/>
      <c r="E4" s="63"/>
      <c r="F4" s="63"/>
      <c r="G4" s="63"/>
      <c r="H4" s="63"/>
      <c r="I4" s="63"/>
    </row>
    <row r="5" spans="1:10" ht="6.75" customHeight="1" x14ac:dyDescent="0.3">
      <c r="A5" s="49"/>
      <c r="C5" s="49"/>
      <c r="D5" s="49"/>
      <c r="E5" s="49"/>
      <c r="F5" s="49"/>
      <c r="G5" s="49"/>
      <c r="H5" s="49"/>
      <c r="I5" s="49"/>
    </row>
    <row r="6" spans="1:10" ht="22.5" customHeight="1" x14ac:dyDescent="0.25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4" t="s">
        <v>26</v>
      </c>
      <c r="J6" s="13"/>
    </row>
    <row r="7" spans="1:10" ht="15.75" customHeight="1" x14ac:dyDescent="0.25">
      <c r="A7" s="38">
        <v>1</v>
      </c>
      <c r="B7" s="42" t="s">
        <v>14</v>
      </c>
      <c r="C7" s="38" t="s">
        <v>13</v>
      </c>
      <c r="D7" s="38">
        <v>31518</v>
      </c>
      <c r="E7" s="6" t="s">
        <v>15</v>
      </c>
      <c r="F7" s="38">
        <v>9901</v>
      </c>
      <c r="G7" s="38">
        <v>110000</v>
      </c>
      <c r="H7" s="38" t="s">
        <v>11</v>
      </c>
      <c r="I7" s="3" t="s">
        <v>34</v>
      </c>
      <c r="J7" s="14"/>
    </row>
    <row r="8" spans="1:10" ht="15.75" customHeight="1" x14ac:dyDescent="0.25">
      <c r="A8" s="38">
        <v>2</v>
      </c>
      <c r="B8" s="42" t="s">
        <v>16</v>
      </c>
      <c r="C8" s="38" t="s">
        <v>12</v>
      </c>
      <c r="D8" s="38">
        <v>50624</v>
      </c>
      <c r="E8" s="6" t="s">
        <v>38</v>
      </c>
      <c r="F8" s="38">
        <v>18698</v>
      </c>
      <c r="G8" s="38">
        <v>90000</v>
      </c>
      <c r="H8" s="38" t="s">
        <v>11</v>
      </c>
      <c r="I8" s="3" t="s">
        <v>30</v>
      </c>
      <c r="J8" s="14"/>
    </row>
    <row r="9" spans="1:10" ht="15.75" customHeight="1" x14ac:dyDescent="0.25">
      <c r="A9" s="38">
        <v>3</v>
      </c>
      <c r="B9" s="5" t="s">
        <v>31</v>
      </c>
      <c r="C9" s="7" t="s">
        <v>12</v>
      </c>
      <c r="D9" s="38">
        <v>65666</v>
      </c>
      <c r="E9" s="6" t="s">
        <v>15</v>
      </c>
      <c r="F9" s="15" t="s">
        <v>36</v>
      </c>
      <c r="G9" s="38">
        <v>70000</v>
      </c>
      <c r="H9" s="7" t="s">
        <v>25</v>
      </c>
      <c r="I9" s="3" t="s">
        <v>27</v>
      </c>
      <c r="J9" s="14"/>
    </row>
    <row r="10" spans="1:10" ht="13.5" customHeight="1" x14ac:dyDescent="0.25">
      <c r="A10" s="64" t="s">
        <v>35</v>
      </c>
      <c r="B10" s="65"/>
      <c r="C10" s="65"/>
      <c r="D10" s="65"/>
      <c r="E10" s="65"/>
      <c r="F10" s="65"/>
      <c r="G10" s="39">
        <f>SUM(G7:G9)</f>
        <v>270000</v>
      </c>
      <c r="H10" s="50"/>
    </row>
    <row r="11" spans="1:10" ht="15" customHeight="1" x14ac:dyDescent="0.25">
      <c r="A11" s="64" t="s">
        <v>21</v>
      </c>
      <c r="B11" s="65"/>
      <c r="C11" s="65"/>
      <c r="D11" s="65"/>
      <c r="E11" s="65"/>
      <c r="F11" s="66"/>
      <c r="G11" s="39">
        <f>G10*0.12</f>
        <v>32400</v>
      </c>
      <c r="H11" s="50"/>
      <c r="I11" s="2"/>
    </row>
    <row r="12" spans="1:10" ht="14.25" customHeight="1" x14ac:dyDescent="0.25">
      <c r="A12" s="64" t="s">
        <v>56</v>
      </c>
      <c r="B12" s="65"/>
      <c r="C12" s="65"/>
      <c r="D12" s="65"/>
      <c r="E12" s="65"/>
      <c r="F12" s="66"/>
      <c r="G12" s="39">
        <f>G10-G11</f>
        <v>237600</v>
      </c>
      <c r="H12" s="67"/>
      <c r="I12" s="68"/>
    </row>
    <row r="13" spans="1:10" ht="14.25" customHeight="1" x14ac:dyDescent="0.25">
      <c r="A13" s="57" t="s">
        <v>24</v>
      </c>
      <c r="B13" s="58"/>
      <c r="C13" s="58"/>
      <c r="D13" s="58"/>
      <c r="E13" s="58"/>
      <c r="F13" s="59"/>
      <c r="G13" s="38">
        <f>-G10*0.1</f>
        <v>-27000</v>
      </c>
      <c r="H13" s="50"/>
    </row>
    <row r="14" spans="1:10" ht="13.5" customHeight="1" x14ac:dyDescent="0.25">
      <c r="A14" s="60" t="s">
        <v>33</v>
      </c>
      <c r="B14" s="60"/>
      <c r="C14" s="60"/>
      <c r="D14" s="60"/>
      <c r="E14" s="60"/>
      <c r="F14" s="60"/>
      <c r="G14" s="39">
        <f>SUM(G12:G13)</f>
        <v>210600</v>
      </c>
      <c r="H14" s="50"/>
      <c r="I14" s="2"/>
    </row>
    <row r="15" spans="1:10" x14ac:dyDescent="0.25">
      <c r="A15" s="61" t="s">
        <v>28</v>
      </c>
      <c r="B15" s="61"/>
      <c r="C15" s="61"/>
      <c r="D15" s="61"/>
      <c r="E15" s="61"/>
      <c r="F15" s="61"/>
      <c r="G15" s="61"/>
      <c r="H15" s="61"/>
      <c r="I15" s="10"/>
    </row>
    <row r="16" spans="1:10" x14ac:dyDescent="0.25">
      <c r="A16" s="61" t="s">
        <v>29</v>
      </c>
      <c r="B16" s="61"/>
      <c r="C16" s="61"/>
      <c r="D16" s="61"/>
      <c r="E16" s="61"/>
      <c r="F16" s="61"/>
      <c r="G16" s="61"/>
      <c r="H16" s="61"/>
      <c r="I16" s="61"/>
    </row>
    <row r="17" spans="1:9" ht="17.25" customHeight="1" x14ac:dyDescent="0.25">
      <c r="A17" s="17" t="s">
        <v>32</v>
      </c>
      <c r="B17" s="17"/>
      <c r="C17" s="17"/>
      <c r="D17" s="11"/>
      <c r="E17" s="11"/>
      <c r="F17" s="11"/>
      <c r="G17" s="11"/>
      <c r="H17" s="11"/>
      <c r="I17" s="12"/>
    </row>
    <row r="18" spans="1:9" s="16" customFormat="1" ht="6.75" customHeight="1" x14ac:dyDescent="0.25"/>
    <row r="31" spans="1:9" x14ac:dyDescent="0.25">
      <c r="E31" t="s">
        <v>37</v>
      </c>
    </row>
  </sheetData>
  <mergeCells count="10">
    <mergeCell ref="A13:F13"/>
    <mergeCell ref="A14:F14"/>
    <mergeCell ref="A15:H15"/>
    <mergeCell ref="A16:I16"/>
    <mergeCell ref="C3:D3"/>
    <mergeCell ref="C4:I4"/>
    <mergeCell ref="A10:F10"/>
    <mergeCell ref="A11:F11"/>
    <mergeCell ref="A12:F12"/>
    <mergeCell ref="H12:I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SIDIBE</cp:lastModifiedBy>
  <cp:lastPrinted>2021-08-25T15:15:55Z</cp:lastPrinted>
  <dcterms:created xsi:type="dcterms:W3CDTF">2012-07-06T09:59:04Z</dcterms:created>
  <dcterms:modified xsi:type="dcterms:W3CDTF">2021-12-13T09:04:00Z</dcterms:modified>
</cp:coreProperties>
</file>