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1\PROPRIETAIRES\TOURE MOUSSA\FICHES D'ENCAISSEMENT\BONIKRO EN BAS\"/>
    </mc:Choice>
  </mc:AlternateContent>
  <bookViews>
    <workbookView xWindow="0" yWindow="0" windowWidth="19200" windowHeight="11595" firstSheet="4" activeTab="12"/>
  </bookViews>
  <sheets>
    <sheet name="DECEMBRE 2020" sheetId="75" r:id="rId1"/>
    <sheet name="JANVIER 2021" sheetId="76" r:id="rId2"/>
    <sheet name="FEVRIER 2021" sheetId="77" r:id="rId3"/>
    <sheet name="MARS 2021" sheetId="78" r:id="rId4"/>
    <sheet name="AVRIL 2021" sheetId="79" r:id="rId5"/>
    <sheet name="MAI 2021" sheetId="80" r:id="rId6"/>
    <sheet name="JUIN 2021" sheetId="81" r:id="rId7"/>
    <sheet name="JUILLET 2021" sheetId="82" r:id="rId8"/>
    <sheet name="AOUT 2021" sheetId="83" r:id="rId9"/>
    <sheet name="SEPTEMBRE 2021" sheetId="84" r:id="rId10"/>
    <sheet name="OCTOBRE 2021" sheetId="85" r:id="rId11"/>
    <sheet name="NOVEMBRE 2021" sheetId="86" r:id="rId12"/>
    <sheet name="DECEMBRE 2021" sheetId="87" r:id="rId13"/>
  </sheets>
  <calcPr calcId="152511"/>
</workbook>
</file>

<file path=xl/calcChain.xml><?xml version="1.0" encoding="utf-8"?>
<calcChain xmlns="http://schemas.openxmlformats.org/spreadsheetml/2006/main">
  <c r="I21" i="87" l="1"/>
  <c r="H21" i="87"/>
  <c r="G21" i="87"/>
  <c r="F21" i="87"/>
  <c r="E21" i="87"/>
  <c r="J20" i="87"/>
  <c r="J19" i="87"/>
  <c r="J18" i="87"/>
  <c r="J17" i="87"/>
  <c r="J16" i="87"/>
  <c r="J15" i="87"/>
  <c r="J14" i="87"/>
  <c r="J13" i="87"/>
  <c r="I21" i="86"/>
  <c r="J21" i="86"/>
  <c r="J22" i="86" s="1"/>
  <c r="J23" i="86" s="1"/>
  <c r="H21" i="86"/>
  <c r="J14" i="86"/>
  <c r="J15" i="86"/>
  <c r="J16" i="86"/>
  <c r="J17" i="86"/>
  <c r="J18" i="86"/>
  <c r="J19" i="86"/>
  <c r="J20" i="86"/>
  <c r="J13" i="86"/>
  <c r="J21" i="87" l="1"/>
  <c r="J22" i="87" s="1"/>
  <c r="J23" i="87" s="1"/>
  <c r="G21" i="86"/>
  <c r="F21" i="86"/>
  <c r="E21" i="86"/>
  <c r="J13" i="85"/>
  <c r="J14" i="85"/>
  <c r="J15" i="85"/>
  <c r="I21" i="85" l="1"/>
  <c r="J19" i="85"/>
  <c r="J20" i="85"/>
  <c r="H21" i="85" l="1"/>
  <c r="J21" i="85"/>
  <c r="J16" i="85"/>
  <c r="J17" i="85"/>
  <c r="J18" i="85"/>
  <c r="J22" i="85" l="1"/>
  <c r="J23" i="85" s="1"/>
  <c r="G21" i="85"/>
  <c r="F21" i="85"/>
  <c r="E21" i="85"/>
  <c r="J21" i="84" l="1"/>
  <c r="I21" i="84" l="1"/>
  <c r="H21" i="84"/>
  <c r="J13" i="84"/>
  <c r="J14" i="84"/>
  <c r="J15" i="84"/>
  <c r="J16" i="84"/>
  <c r="J17" i="84"/>
  <c r="J18" i="84"/>
  <c r="J22" i="84" l="1"/>
  <c r="J23" i="84" s="1"/>
  <c r="J20" i="84"/>
  <c r="G21" i="84" l="1"/>
  <c r="F21" i="84"/>
  <c r="E21" i="84"/>
  <c r="J14" i="83" l="1"/>
  <c r="J15" i="83"/>
  <c r="J16" i="83"/>
  <c r="J17" i="83"/>
  <c r="J18" i="83"/>
  <c r="J19" i="83"/>
  <c r="J20" i="83"/>
  <c r="J13" i="83"/>
  <c r="I21" i="83" l="1"/>
  <c r="H21" i="83"/>
  <c r="J21" i="83" l="1"/>
  <c r="J22" i="83" s="1"/>
  <c r="J23" i="83" s="1"/>
  <c r="G21" i="83"/>
  <c r="F21" i="83"/>
  <c r="E21" i="83"/>
  <c r="I21" i="82" l="1"/>
  <c r="H21" i="82"/>
  <c r="J20" i="82"/>
  <c r="J13" i="82"/>
  <c r="J14" i="82"/>
  <c r="J15" i="82"/>
  <c r="J16" i="82"/>
  <c r="J17" i="82"/>
  <c r="J18" i="82"/>
  <c r="J19" i="82"/>
  <c r="J21" i="82" l="1"/>
  <c r="J22" i="82" s="1"/>
  <c r="J23" i="82" s="1"/>
  <c r="G21" i="82"/>
  <c r="F21" i="82"/>
  <c r="E21" i="82"/>
  <c r="I21" i="81" l="1"/>
  <c r="H21" i="81"/>
  <c r="J15" i="81"/>
  <c r="J16" i="81"/>
  <c r="J17" i="81"/>
  <c r="J18" i="81"/>
  <c r="J19" i="81"/>
  <c r="J20" i="81"/>
  <c r="J13" i="81"/>
  <c r="J14" i="81"/>
  <c r="J21" i="81" l="1"/>
  <c r="J22" i="81" s="1"/>
  <c r="J23" i="81" s="1"/>
  <c r="G21" i="81" l="1"/>
  <c r="F21" i="81"/>
  <c r="E21" i="81"/>
  <c r="H21" i="80" l="1"/>
  <c r="I21" i="80"/>
  <c r="J14" i="80"/>
  <c r="J15" i="80"/>
  <c r="J16" i="80"/>
  <c r="J17" i="80"/>
  <c r="J18" i="80"/>
  <c r="J19" i="80"/>
  <c r="J20" i="80"/>
  <c r="J13" i="80"/>
  <c r="J21" i="80" l="1"/>
  <c r="J22" i="80"/>
  <c r="J23" i="80" s="1"/>
  <c r="G21" i="80"/>
  <c r="F21" i="80"/>
  <c r="E21" i="80"/>
  <c r="H21" i="79" l="1"/>
  <c r="I21" i="79"/>
  <c r="J13" i="79" l="1"/>
  <c r="J14" i="79"/>
  <c r="J15" i="79"/>
  <c r="J16" i="79"/>
  <c r="J18" i="79"/>
  <c r="J19" i="79"/>
  <c r="J20" i="79"/>
  <c r="J21" i="79" l="1"/>
  <c r="J22" i="79"/>
  <c r="J24" i="79" s="1"/>
  <c r="G21" i="79"/>
  <c r="F21" i="79"/>
  <c r="E21" i="79"/>
  <c r="J17" i="79"/>
  <c r="J13" i="78"/>
  <c r="J14" i="78"/>
  <c r="J15" i="78"/>
  <c r="J16" i="78"/>
  <c r="J18" i="78"/>
  <c r="J20" i="78"/>
  <c r="I21" i="78"/>
  <c r="H21" i="78"/>
  <c r="J17" i="78"/>
  <c r="J21" i="78" l="1"/>
  <c r="J22" i="78" s="1"/>
  <c r="J23" i="78" s="1"/>
  <c r="G21" i="78"/>
  <c r="F21" i="78"/>
  <c r="E21" i="78"/>
  <c r="I21" i="77" l="1"/>
  <c r="H21" i="77"/>
  <c r="J13" i="77"/>
  <c r="J14" i="77"/>
  <c r="J15" i="77"/>
  <c r="J16" i="77"/>
  <c r="J17" i="77"/>
  <c r="J18" i="77"/>
  <c r="J19" i="77"/>
  <c r="J20" i="77"/>
  <c r="J21" i="77" l="1"/>
  <c r="J22" i="77"/>
  <c r="J23" i="77" s="1"/>
  <c r="G21" i="77"/>
  <c r="F21" i="77"/>
  <c r="E21" i="77"/>
  <c r="J23" i="76" l="1"/>
  <c r="J22" i="76"/>
  <c r="H21" i="76" l="1"/>
  <c r="I21" i="76"/>
  <c r="J16" i="76"/>
  <c r="J17" i="76"/>
  <c r="J18" i="76"/>
  <c r="J19" i="76"/>
  <c r="J20" i="76"/>
  <c r="J13" i="76"/>
  <c r="J21" i="76" s="1"/>
  <c r="J14" i="76"/>
  <c r="J15" i="76"/>
  <c r="G21" i="76" l="1"/>
  <c r="F21" i="76"/>
  <c r="E21" i="76"/>
  <c r="I21" i="75" l="1"/>
  <c r="H21" i="75"/>
  <c r="J14" i="75"/>
  <c r="J15" i="75"/>
  <c r="J17" i="75"/>
  <c r="J18" i="75"/>
  <c r="J20" i="75"/>
  <c r="J13" i="75"/>
  <c r="J21" i="75" l="1"/>
  <c r="G21" i="75"/>
  <c r="F21" i="75"/>
  <c r="E21" i="75"/>
  <c r="J22" i="75" l="1"/>
  <c r="J23" i="75" s="1"/>
</calcChain>
</file>

<file path=xl/sharedStrings.xml><?xml version="1.0" encoding="utf-8"?>
<sst xmlns="http://schemas.openxmlformats.org/spreadsheetml/2006/main" count="929" uniqueCount="180">
  <si>
    <t>N°</t>
  </si>
  <si>
    <t>NOM &amp; PRENOMS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</si>
  <si>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</si>
  <si>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</si>
  <si>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</si>
  <si>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</si>
  <si>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</si>
  <si>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</si>
  <si>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</si>
  <si>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</si>
  <si>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</si>
  <si>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</si>
  <si>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</si>
  <si>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</si>
  <si>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</si>
  <si>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N° CC: 0513520V</t>
  </si>
  <si>
    <t>YOPOUGON NIANGON ADJAME BONIKRO</t>
  </si>
  <si>
    <t xml:space="preserve">   LOT N° …………….. - ILOT ………….</t>
  </si>
  <si>
    <t>01 BP 4859 ABIDJAN 01</t>
  </si>
  <si>
    <t>07 67 16 27</t>
  </si>
  <si>
    <t>01 05 01 76</t>
  </si>
  <si>
    <t>B2</t>
  </si>
  <si>
    <t>B3</t>
  </si>
  <si>
    <t>B6</t>
  </si>
  <si>
    <t>B8</t>
  </si>
  <si>
    <t>COMMISSION CCGIM</t>
  </si>
  <si>
    <t>PENALITES</t>
  </si>
  <si>
    <t>ESPECES</t>
  </si>
  <si>
    <t>CCGIM</t>
  </si>
  <si>
    <t>TION MEAGUI YANNICK</t>
  </si>
  <si>
    <t>64599300-44055385</t>
  </si>
  <si>
    <t>CENTRE D'IMPOSITION: YOP I</t>
  </si>
  <si>
    <t>COULIBALY MAMADOU</t>
  </si>
  <si>
    <t>TOKPO KOUADIO JUVENAL</t>
  </si>
  <si>
    <t>49394517</t>
  </si>
  <si>
    <t>MTN</t>
  </si>
  <si>
    <t>B5</t>
  </si>
  <si>
    <t>46678320-49689414</t>
  </si>
  <si>
    <t>B4</t>
  </si>
  <si>
    <t>YAPI ADOU ERIC ANICET</t>
  </si>
  <si>
    <t>B1</t>
  </si>
  <si>
    <t>77109185</t>
  </si>
  <si>
    <t>TRAORE AMINATA</t>
  </si>
  <si>
    <t>45339876-79285608</t>
  </si>
  <si>
    <t>03183775</t>
  </si>
  <si>
    <t>N'GUESSAN JACQUES</t>
  </si>
  <si>
    <r>
      <t xml:space="preserve">PTIT FRERE DE </t>
    </r>
    <r>
      <rPr>
        <sz val="7"/>
        <color theme="1"/>
        <rFont val="Calibri"/>
        <family val="2"/>
        <scheme val="minor"/>
      </rPr>
      <t>KOUADIO KOSSIA  A,</t>
    </r>
  </si>
  <si>
    <t>ORANGE</t>
  </si>
  <si>
    <t>A LIBERE LE STUDIO LE 14/09/2020 SOLDE DES ARRIERES 225 000 F + PEINTURE 50 000 F</t>
  </si>
  <si>
    <t>03590937-07879727</t>
  </si>
  <si>
    <t>FICHE D'ENCAISSEMENT : MOIS DE DECEMBRE 2020</t>
  </si>
  <si>
    <t>EN BAS 2</t>
  </si>
  <si>
    <t>18/11/20 OM</t>
  </si>
  <si>
    <t>09/12/20</t>
  </si>
  <si>
    <t>OM</t>
  </si>
  <si>
    <t>B7</t>
  </si>
  <si>
    <t>13/12/20</t>
  </si>
  <si>
    <t>TOTAL A VERSER..13../12/2020</t>
  </si>
  <si>
    <t>FICHE D'ENCAISSEMENT : MOIS DE JANVIER 2021</t>
  </si>
  <si>
    <t>12/12/20</t>
  </si>
  <si>
    <t>11/01/21</t>
  </si>
  <si>
    <t>04/01/21</t>
  </si>
  <si>
    <t>TOTAL A VERSER 12/01/2021</t>
  </si>
  <si>
    <t>12/01/21</t>
  </si>
  <si>
    <t>FICHE D'ENCAISSEMENT : MOIS DE FEVRIER 2021</t>
  </si>
  <si>
    <t>16/01/21 ORANGE</t>
  </si>
  <si>
    <t>TOTAL A VERSER ……../02/2021</t>
  </si>
  <si>
    <t>03/02/21 CCGIM</t>
  </si>
  <si>
    <t>11/02/21</t>
  </si>
  <si>
    <t>12/02/21</t>
  </si>
  <si>
    <t>15/02/21</t>
  </si>
  <si>
    <t>0103183775</t>
  </si>
  <si>
    <t>0749394517</t>
  </si>
  <si>
    <t>0564599300-0544055385</t>
  </si>
  <si>
    <t>0103590937-0707879727</t>
  </si>
  <si>
    <t>0546678320-0749689414</t>
  </si>
  <si>
    <t>0545339876-0779285608</t>
  </si>
  <si>
    <t>FICHE D'ENCAISSEMENT : MOIS DE MARS 2021</t>
  </si>
  <si>
    <t>TOTAL A VERSER ……../03/2021</t>
  </si>
  <si>
    <t>18/02 OM</t>
  </si>
  <si>
    <t>05/03/21</t>
  </si>
  <si>
    <t>10/03/21</t>
  </si>
  <si>
    <t>11/03/21</t>
  </si>
  <si>
    <t>12/03/21</t>
  </si>
  <si>
    <t>IRIE BI TRAYE MATHURIN</t>
  </si>
  <si>
    <t>0505201596 -0708795904</t>
  </si>
  <si>
    <t>25/02/21</t>
  </si>
  <si>
    <t>AV 03+04/21</t>
  </si>
  <si>
    <t>A PAYE LE 25/02/21 A PAYE  2 MOIS DE CAUTION + 2 MOIS D'AVANCES + 1 MOIS COMMISSION CCGIM (125 000 F )- CAUTION GEREE PAR LE CCGIM</t>
  </si>
  <si>
    <t>13/03/21</t>
  </si>
  <si>
    <t>FICHE D'ENCAISSEMENT : MOIS D'AVRIL 2021</t>
  </si>
  <si>
    <t>16/03/21 ORANGE</t>
  </si>
  <si>
    <t xml:space="preserve">LIHOUHINTO VIRGILE CHARLES </t>
  </si>
  <si>
    <t>0787773467-0150666570</t>
  </si>
  <si>
    <t>17/03/21</t>
  </si>
  <si>
    <t>AV 04+05/21</t>
  </si>
  <si>
    <t>LIHOUHINTO VIRGILE CHARLES</t>
  </si>
  <si>
    <t>A PAYE LE 17/03/21 A PAYE  2 MOIS DE CAUTION + 2 MOIS D'AVANCES + 1 MOIS COMMISSION CCGIM (125 000 F )- CAUTION GEREE PAR LE CCGIM</t>
  </si>
  <si>
    <t xml:space="preserve">   LOT N° ……446……….. - ILOT ………….</t>
  </si>
  <si>
    <t>ILOT…..53</t>
  </si>
  <si>
    <t>TOTAL A VERSER ……../04/2021</t>
  </si>
  <si>
    <t>24/03/21 ESP</t>
  </si>
  <si>
    <t>01/04/21</t>
  </si>
  <si>
    <t>ACHAT CUVETTE WC 15 000 F EN 2018 DEDUIT DES IMPAYES (25 000 + 15 0000) LE 01/04/2021 PAR LE LOCATAIRE</t>
  </si>
  <si>
    <t>TRAVAUX REMPLACEMENT WC B6</t>
  </si>
  <si>
    <t>08/04/21</t>
  </si>
  <si>
    <t>12/04/21</t>
  </si>
  <si>
    <t>15/04/21</t>
  </si>
  <si>
    <t>FICHE D'ENCAISSEMENT : MOIS DE MAI 2021</t>
  </si>
  <si>
    <t>TOTAL A VERSER ……../05/2021</t>
  </si>
  <si>
    <t>19/04 OM</t>
  </si>
  <si>
    <t>07/05/21</t>
  </si>
  <si>
    <t>10/05/21</t>
  </si>
  <si>
    <t>11/05/21</t>
  </si>
  <si>
    <t>16/05/21</t>
  </si>
  <si>
    <t>FICHE D'ENCAISSEMENT : MOIS DE JUIN 2021</t>
  </si>
  <si>
    <t>18/05/21 MTN</t>
  </si>
  <si>
    <t>10/06/21</t>
  </si>
  <si>
    <t>07/06/21</t>
  </si>
  <si>
    <t>KOUADIO RICHARD</t>
  </si>
  <si>
    <t>PATRON DE M KOUADIO RICHARD LOCATAIRE B7 AU 0564787276</t>
  </si>
  <si>
    <t>0564787276-0787773467</t>
  </si>
  <si>
    <t>14/06/21</t>
  </si>
  <si>
    <t>CISSE BALA</t>
  </si>
  <si>
    <t>0575587664</t>
  </si>
  <si>
    <t>16/06/21</t>
  </si>
  <si>
    <t>17/06/21</t>
  </si>
  <si>
    <t>TOTAL A VERSER 18/06/2021</t>
  </si>
  <si>
    <t>18/06/21</t>
  </si>
  <si>
    <t>FICHE D'ENCAISSEMENT : MOIS DE JUILLET 2021</t>
  </si>
  <si>
    <t>TOTAL A VERSER …….../07/2021</t>
  </si>
  <si>
    <t>ENTRE EN NOVEMBRE 2020 SANS CAUTION NI AVANCE</t>
  </si>
  <si>
    <t>29/06/21OM</t>
  </si>
  <si>
    <t>10/07/21</t>
  </si>
  <si>
    <t>WAVE</t>
  </si>
  <si>
    <t>16/07/21</t>
  </si>
  <si>
    <t>FICHE D'ENCAISSEMENT : MOIS D'AOUT 2021</t>
  </si>
  <si>
    <t>21/07 OM</t>
  </si>
  <si>
    <t>31/07/21OM</t>
  </si>
  <si>
    <t>06/08/21</t>
  </si>
  <si>
    <t>10/08/21</t>
  </si>
  <si>
    <t>11/08/21</t>
  </si>
  <si>
    <t>12/08/21</t>
  </si>
  <si>
    <t>13/08/21</t>
  </si>
  <si>
    <t>TOTAL A VERSER 13/08/2021</t>
  </si>
  <si>
    <t>FICHE D'ENCAISSEMENT : MOIS DE SEPTEMBRE 2021</t>
  </si>
  <si>
    <t>23/08 OM</t>
  </si>
  <si>
    <t>04/09/21</t>
  </si>
  <si>
    <t>07/09/21</t>
  </si>
  <si>
    <t>10/09/21</t>
  </si>
  <si>
    <t>11/09/21</t>
  </si>
  <si>
    <t>13/09/21</t>
  </si>
  <si>
    <t>15/09/21</t>
  </si>
  <si>
    <t>FICHE D'ENCAISSEMENT : MOIS D'OCTOBRE 2021</t>
  </si>
  <si>
    <t>TOTAL A VERSER 15/09/2021</t>
  </si>
  <si>
    <t>21/09/21</t>
  </si>
  <si>
    <t>30/09/21</t>
  </si>
  <si>
    <t>10/10/21</t>
  </si>
  <si>
    <t>FICHE D'ENCAISSEMENT : MOIS DE NOVEMBRE 2021</t>
  </si>
  <si>
    <t>14/10/21</t>
  </si>
  <si>
    <t>16/10 WAVE</t>
  </si>
  <si>
    <t>TOTAL A VERSER 14/10/2021</t>
  </si>
  <si>
    <t>13/11/21</t>
  </si>
  <si>
    <t>10/11/21</t>
  </si>
  <si>
    <t>CAUTION</t>
  </si>
  <si>
    <t>12/11/21</t>
  </si>
  <si>
    <t>01/11/21</t>
  </si>
  <si>
    <t>TOTAL A VERSER 15/11/2021</t>
  </si>
  <si>
    <t>15/11/21</t>
  </si>
  <si>
    <t>FICHE D'ENCAISSEMENT : MOIS DE DECEMBRE 2021</t>
  </si>
  <si>
    <t>19/11/21 WAVE</t>
  </si>
  <si>
    <t>19/11/21 ESP</t>
  </si>
  <si>
    <t>15/11/21 WAVE</t>
  </si>
  <si>
    <t>12/12/21</t>
  </si>
  <si>
    <t>07/12/21 OM</t>
  </si>
  <si>
    <t>10/12/21 OM</t>
  </si>
  <si>
    <t>11/12/21</t>
  </si>
  <si>
    <t>10/12/21</t>
  </si>
  <si>
    <t>14/12/21</t>
  </si>
  <si>
    <t>TOTAL A VERSER 14/12/2021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</si>
</sst>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/>
    <xf numFmtId="164" fontId="0" fillId="0" borderId="1" xfId="0" applyNumberFormat="1" applyFont="1" applyBorder="1" applyAlignment="1">
      <alignment horizontal="center" vertical="center"/>
    </xf>
    <xf numFmtId="0" fontId="5" fillId="0" borderId="0" xfId="0" applyFont="1" applyAlignment="1"/>
    <xf numFmtId="49" fontId="1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 applyBorder="1" applyAlignment="1">
      <alignment horizontal="center" vertical="center"/>
    </xf>
    <xf numFmtId="164" fontId="0" fillId="0" borderId="0" xfId="0" applyNumberFormat="1" applyBorder="1"/>
    <xf numFmtId="164" fontId="9" fillId="0" borderId="0" xfId="0" applyNumberFormat="1" applyFont="1" applyBorder="1"/>
    <xf numFmtId="164" fontId="1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5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9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0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10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10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10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10" fillId="0" borderId="1" xfId="0" applyNumberFormat="1" applyFont="1" applyBorder="1" applyAlignment="1">
      <alignment horizontal="left" vertical="center"/>
    </xf>
    <xf numFmtId="164" fontId="3" fillId="0" borderId="8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64" fontId="3" fillId="0" borderId="4" xfId="0" applyNumberFormat="1" applyFont="1" applyBorder="1" applyAlignment="1">
      <alignment horizontal="left" vertical="center"/>
    </xf>
    <xf numFmtId="164" fontId="3" fillId="0" borderId="5" xfId="0" applyNumberFormat="1" applyFont="1" applyBorder="1" applyAlignment="1">
      <alignment horizontal="left" vertical="center"/>
    </xf>
    <xf numFmtId="164" fontId="3" fillId="0" borderId="6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left" vertical="center"/>
    </xf>
    <xf numFmtId="49" fontId="10" fillId="0" borderId="5" xfId="0" applyNumberFormat="1" applyFont="1" applyBorder="1" applyAlignment="1">
      <alignment horizontal="left" vertical="center"/>
    </xf>
    <xf numFmtId="49" fontId="10" fillId="0" borderId="6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49" fontId="10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showWhiteSpace="0" view="pageLayout" workbookViewId="0">
      <selection activeCell="H28" sqref="H28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20"/>
      <c r="K2" s="13"/>
      <c r="L2" s="13"/>
    </row>
    <row r="3" spans="1:13" x14ac:dyDescent="0.25">
      <c r="A3" s="4" t="s">
        <v>14</v>
      </c>
      <c r="J3" s="13"/>
      <c r="K3" s="13"/>
      <c r="L3" s="21"/>
    </row>
    <row r="4" spans="1:13" ht="26.25" x14ac:dyDescent="0.25">
      <c r="A4" s="96" t="s">
        <v>50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34"/>
    </row>
    <row r="5" spans="1:13" ht="18.75" x14ac:dyDescent="0.3">
      <c r="E5" s="5"/>
      <c r="I5" s="5"/>
      <c r="J5" s="5" t="s">
        <v>15</v>
      </c>
      <c r="L5" s="20"/>
    </row>
    <row r="6" spans="1:13" ht="18.75" x14ac:dyDescent="0.3">
      <c r="D6" s="15" t="s">
        <v>16</v>
      </c>
      <c r="E6" s="15"/>
      <c r="F6" s="15"/>
      <c r="G6" s="35"/>
      <c r="H6" s="5" t="s">
        <v>17</v>
      </c>
      <c r="I6" s="5"/>
      <c r="L6" s="21"/>
    </row>
    <row r="7" spans="1:13" ht="18.75" x14ac:dyDescent="0.3">
      <c r="B7" s="19"/>
      <c r="D7" s="35" t="s">
        <v>18</v>
      </c>
      <c r="E7" s="35"/>
      <c r="F7" s="97" t="s">
        <v>19</v>
      </c>
      <c r="G7" s="97"/>
      <c r="H7" s="97"/>
      <c r="I7" s="97" t="s">
        <v>20</v>
      </c>
      <c r="J7" s="97"/>
      <c r="K7" s="5"/>
      <c r="L7" s="22"/>
    </row>
    <row r="8" spans="1:13" ht="18.75" customHeight="1" x14ac:dyDescent="0.3">
      <c r="A8" s="97" t="s">
        <v>31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</row>
    <row r="9" spans="1:13" ht="9" customHeight="1" x14ac:dyDescent="0.3">
      <c r="A9" s="4"/>
      <c r="D9" s="35"/>
      <c r="E9" s="35"/>
      <c r="F9" s="35"/>
      <c r="G9" s="35"/>
      <c r="H9" s="35"/>
      <c r="I9" s="35"/>
      <c r="J9" s="35"/>
      <c r="K9" s="5"/>
      <c r="L9" s="5"/>
    </row>
    <row r="10" spans="1:13" ht="17.25" customHeight="1" x14ac:dyDescent="0.35">
      <c r="E10" s="98" t="s">
        <v>51</v>
      </c>
      <c r="F10" s="98"/>
      <c r="G10" s="36"/>
      <c r="H10" s="19"/>
      <c r="L10" s="19"/>
    </row>
    <row r="11" spans="1:13" ht="7.5" customHeight="1" x14ac:dyDescent="0.35">
      <c r="E11" s="8"/>
      <c r="F11" s="8"/>
      <c r="G11" s="36"/>
    </row>
    <row r="12" spans="1:13" ht="15.75" x14ac:dyDescent="0.25">
      <c r="A12" s="1" t="s">
        <v>0</v>
      </c>
      <c r="B12" s="1" t="s">
        <v>1</v>
      </c>
      <c r="C12" s="10" t="s">
        <v>11</v>
      </c>
      <c r="D12" s="1" t="s">
        <v>10</v>
      </c>
      <c r="E12" s="1" t="s">
        <v>2</v>
      </c>
      <c r="F12" s="1" t="s">
        <v>3</v>
      </c>
      <c r="G12" s="12" t="s">
        <v>26</v>
      </c>
      <c r="H12" s="11" t="s">
        <v>9</v>
      </c>
      <c r="I12" s="1" t="s">
        <v>5</v>
      </c>
      <c r="J12" s="12" t="s">
        <v>4</v>
      </c>
      <c r="K12" s="1" t="s">
        <v>8</v>
      </c>
      <c r="L12" s="1" t="s">
        <v>6</v>
      </c>
    </row>
    <row r="13" spans="1:13" ht="18.75" x14ac:dyDescent="0.25">
      <c r="A13" s="2">
        <v>1</v>
      </c>
      <c r="B13" s="6" t="s">
        <v>45</v>
      </c>
      <c r="C13" s="9" t="s">
        <v>40</v>
      </c>
      <c r="D13" s="7" t="s">
        <v>44</v>
      </c>
      <c r="E13" s="3">
        <v>15000</v>
      </c>
      <c r="F13" s="3">
        <v>16500</v>
      </c>
      <c r="G13" s="14">
        <v>1500</v>
      </c>
      <c r="H13" s="3"/>
      <c r="I13" s="3"/>
      <c r="J13" s="30">
        <f>H13+I13</f>
        <v>0</v>
      </c>
      <c r="K13" s="17"/>
      <c r="L13" s="31"/>
      <c r="M13" s="19"/>
    </row>
    <row r="14" spans="1:13" ht="21" customHeight="1" x14ac:dyDescent="0.25">
      <c r="A14" s="2">
        <v>2</v>
      </c>
      <c r="B14" s="6" t="s">
        <v>33</v>
      </c>
      <c r="C14" s="9" t="s">
        <v>21</v>
      </c>
      <c r="D14" s="7" t="s">
        <v>34</v>
      </c>
      <c r="E14" s="3">
        <v>25000</v>
      </c>
      <c r="F14" s="3">
        <v>215000</v>
      </c>
      <c r="G14" s="14">
        <v>40000</v>
      </c>
      <c r="H14" s="3">
        <v>25000</v>
      </c>
      <c r="I14" s="3"/>
      <c r="J14" s="30">
        <f t="shared" ref="J14:J20" si="0">H14+I14</f>
        <v>25000</v>
      </c>
      <c r="K14" s="17" t="s">
        <v>53</v>
      </c>
      <c r="L14" s="31" t="s">
        <v>54</v>
      </c>
    </row>
    <row r="15" spans="1:13" ht="21" customHeight="1" x14ac:dyDescent="0.25">
      <c r="A15" s="2">
        <v>3</v>
      </c>
      <c r="B15" s="6" t="s">
        <v>29</v>
      </c>
      <c r="C15" s="9" t="s">
        <v>22</v>
      </c>
      <c r="D15" s="7" t="s">
        <v>30</v>
      </c>
      <c r="E15" s="3">
        <v>25000</v>
      </c>
      <c r="F15" s="3">
        <v>157500</v>
      </c>
      <c r="G15" s="14">
        <v>37500</v>
      </c>
      <c r="H15" s="3">
        <v>25000</v>
      </c>
      <c r="I15" s="3">
        <v>25000</v>
      </c>
      <c r="J15" s="30">
        <f t="shared" si="0"/>
        <v>50000</v>
      </c>
      <c r="K15" s="16"/>
      <c r="L15" s="31" t="s">
        <v>52</v>
      </c>
    </row>
    <row r="16" spans="1:13" ht="21" customHeight="1" x14ac:dyDescent="0.25">
      <c r="A16" s="2">
        <v>4</v>
      </c>
      <c r="B16" s="6" t="s">
        <v>39</v>
      </c>
      <c r="C16" s="9" t="s">
        <v>38</v>
      </c>
      <c r="D16" s="7" t="s">
        <v>49</v>
      </c>
      <c r="E16" s="3">
        <v>25000</v>
      </c>
      <c r="F16" s="3">
        <v>92500</v>
      </c>
      <c r="G16" s="14">
        <v>22500</v>
      </c>
      <c r="H16" s="3"/>
      <c r="I16" s="3"/>
      <c r="J16" s="30"/>
      <c r="K16" s="16"/>
      <c r="L16" s="31"/>
    </row>
    <row r="17" spans="1:13" ht="21" customHeight="1" x14ac:dyDescent="0.25">
      <c r="A17" s="2">
        <v>5</v>
      </c>
      <c r="B17" s="27"/>
      <c r="C17" s="9" t="s">
        <v>36</v>
      </c>
      <c r="D17" s="7"/>
      <c r="E17" s="3"/>
      <c r="F17" s="3"/>
      <c r="G17" s="14"/>
      <c r="H17" s="3"/>
      <c r="I17" s="3"/>
      <c r="J17" s="30">
        <f t="shared" si="0"/>
        <v>0</v>
      </c>
      <c r="K17" s="16"/>
      <c r="L17" s="33"/>
    </row>
    <row r="18" spans="1:13" ht="21" customHeight="1" x14ac:dyDescent="0.25">
      <c r="A18" s="2">
        <v>6</v>
      </c>
      <c r="B18" s="6" t="s">
        <v>32</v>
      </c>
      <c r="C18" s="24" t="s">
        <v>23</v>
      </c>
      <c r="D18" s="7" t="s">
        <v>37</v>
      </c>
      <c r="E18" s="26">
        <v>25000</v>
      </c>
      <c r="F18" s="3"/>
      <c r="G18" s="3"/>
      <c r="H18" s="26"/>
      <c r="I18" s="3"/>
      <c r="J18" s="30">
        <f t="shared" si="0"/>
        <v>0</v>
      </c>
      <c r="K18" s="17"/>
      <c r="L18" s="31"/>
    </row>
    <row r="19" spans="1:13" ht="21" customHeight="1" x14ac:dyDescent="0.25">
      <c r="A19" s="2">
        <v>7</v>
      </c>
      <c r="B19" s="6"/>
      <c r="C19" s="24" t="s">
        <v>55</v>
      </c>
      <c r="D19" s="7"/>
      <c r="E19" s="26">
        <v>25000</v>
      </c>
      <c r="F19" s="3"/>
      <c r="G19" s="3"/>
      <c r="H19" s="26"/>
      <c r="I19" s="3"/>
      <c r="J19" s="30"/>
      <c r="K19" s="17"/>
      <c r="L19" s="31"/>
    </row>
    <row r="20" spans="1:13" ht="21" customHeight="1" x14ac:dyDescent="0.25">
      <c r="A20" s="2">
        <v>8</v>
      </c>
      <c r="B20" s="25" t="s">
        <v>42</v>
      </c>
      <c r="C20" s="24" t="s">
        <v>24</v>
      </c>
      <c r="D20" s="7" t="s">
        <v>43</v>
      </c>
      <c r="E20" s="26">
        <v>25000</v>
      </c>
      <c r="F20" s="3">
        <v>27500</v>
      </c>
      <c r="G20" s="14">
        <v>2500</v>
      </c>
      <c r="H20" s="26">
        <v>25000</v>
      </c>
      <c r="I20" s="3"/>
      <c r="J20" s="30">
        <f t="shared" si="0"/>
        <v>25000</v>
      </c>
      <c r="K20" s="17" t="s">
        <v>59</v>
      </c>
      <c r="L20" s="31" t="s">
        <v>35</v>
      </c>
      <c r="M20" s="19"/>
    </row>
    <row r="21" spans="1:13" ht="21" customHeight="1" x14ac:dyDescent="0.25">
      <c r="A21" s="99" t="s">
        <v>7</v>
      </c>
      <c r="B21" s="99"/>
      <c r="C21" s="99"/>
      <c r="D21" s="99"/>
      <c r="E21" s="18">
        <f>SUM(E13:E20)</f>
        <v>165000</v>
      </c>
      <c r="F21" s="18">
        <f t="shared" ref="F21:G21" si="1">SUM(F13:F20)</f>
        <v>509000</v>
      </c>
      <c r="G21" s="32">
        <f t="shared" si="1"/>
        <v>104000</v>
      </c>
      <c r="H21" s="29">
        <f>SUM(H13:H20)</f>
        <v>75000</v>
      </c>
      <c r="I21" s="18">
        <f>SUM(I13:I20)</f>
        <v>25000</v>
      </c>
      <c r="J21" s="29">
        <f>SUM(J13:J20)</f>
        <v>100000</v>
      </c>
      <c r="K21" s="28" t="s">
        <v>56</v>
      </c>
      <c r="L21" s="1" t="s">
        <v>28</v>
      </c>
    </row>
    <row r="22" spans="1:13" ht="15.75" x14ac:dyDescent="0.25">
      <c r="A22" s="92" t="s">
        <v>25</v>
      </c>
      <c r="B22" s="92"/>
      <c r="C22" s="92"/>
      <c r="D22" s="92"/>
      <c r="E22" s="92"/>
      <c r="F22" s="92"/>
      <c r="G22" s="92"/>
      <c r="H22" s="92"/>
      <c r="I22" s="92"/>
      <c r="J22" s="3">
        <f>-J21*0.1</f>
        <v>-10000</v>
      </c>
      <c r="K22" s="13"/>
      <c r="L22" s="13"/>
    </row>
    <row r="23" spans="1:13" ht="18.75" customHeight="1" x14ac:dyDescent="0.25">
      <c r="A23" s="92" t="s">
        <v>57</v>
      </c>
      <c r="B23" s="92"/>
      <c r="C23" s="92"/>
      <c r="D23" s="92"/>
      <c r="E23" s="92"/>
      <c r="F23" s="92"/>
      <c r="G23" s="92"/>
      <c r="H23" s="92"/>
      <c r="I23" s="92"/>
      <c r="J23" s="29">
        <f>J21+J22</f>
        <v>90000</v>
      </c>
      <c r="K23" s="13"/>
      <c r="L23" s="13"/>
    </row>
    <row r="24" spans="1:13" ht="15.75" customHeight="1" x14ac:dyDescent="0.25">
      <c r="J24" s="29"/>
    </row>
    <row r="25" spans="1:13" ht="18.75" x14ac:dyDescent="0.25">
      <c r="A25" s="2">
        <v>5</v>
      </c>
      <c r="B25" s="27" t="s">
        <v>46</v>
      </c>
      <c r="C25" s="9" t="s">
        <v>36</v>
      </c>
      <c r="D25" s="7" t="s">
        <v>41</v>
      </c>
      <c r="E25" s="93" t="s">
        <v>48</v>
      </c>
      <c r="F25" s="94"/>
      <c r="G25" s="94"/>
      <c r="H25" s="94"/>
      <c r="I25" s="94"/>
      <c r="J25" s="94"/>
      <c r="K25" s="94"/>
      <c r="L25" s="95"/>
    </row>
    <row r="27" spans="1:13" x14ac:dyDescent="0.25">
      <c r="E27" s="19"/>
      <c r="H27" s="19"/>
    </row>
    <row r="28" spans="1:13" x14ac:dyDescent="0.25">
      <c r="H28" s="19"/>
    </row>
  </sheetData>
  <mergeCells count="9">
    <mergeCell ref="A22:I22"/>
    <mergeCell ref="A23:I23"/>
    <mergeCell ref="E25:L25"/>
    <mergeCell ref="A4:K4"/>
    <mergeCell ref="F7:H7"/>
    <mergeCell ref="I7:J7"/>
    <mergeCell ref="A8:L8"/>
    <mergeCell ref="E10:F10"/>
    <mergeCell ref="A21:D21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WhiteSpace="0" view="pageLayout" topLeftCell="A7" workbookViewId="0">
      <selection activeCell="A24" sqref="A24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20.1406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20"/>
      <c r="K2" s="13"/>
      <c r="L2" s="13"/>
    </row>
    <row r="3" spans="1:13" x14ac:dyDescent="0.25">
      <c r="A3" s="4" t="s">
        <v>14</v>
      </c>
      <c r="J3" s="13"/>
      <c r="K3" s="13"/>
      <c r="L3" s="21"/>
    </row>
    <row r="4" spans="1:13" ht="26.25" x14ac:dyDescent="0.25">
      <c r="A4" s="96" t="s">
        <v>145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61"/>
    </row>
    <row r="5" spans="1:13" ht="18.75" x14ac:dyDescent="0.3">
      <c r="E5" s="5"/>
      <c r="I5" s="5"/>
      <c r="J5" s="5" t="s">
        <v>15</v>
      </c>
      <c r="L5" s="20"/>
    </row>
    <row r="6" spans="1:13" ht="18.75" x14ac:dyDescent="0.3">
      <c r="D6" s="15" t="s">
        <v>16</v>
      </c>
      <c r="E6" s="15"/>
      <c r="F6" s="15"/>
      <c r="G6" s="76"/>
      <c r="H6" s="5" t="s">
        <v>98</v>
      </c>
      <c r="I6" s="5"/>
      <c r="J6" s="103" t="s">
        <v>99</v>
      </c>
      <c r="K6" s="103"/>
      <c r="L6" s="21"/>
    </row>
    <row r="7" spans="1:13" ht="18.75" x14ac:dyDescent="0.3">
      <c r="B7" s="19"/>
      <c r="D7" s="76" t="s">
        <v>18</v>
      </c>
      <c r="E7" s="76"/>
      <c r="F7" s="97" t="s">
        <v>19</v>
      </c>
      <c r="G7" s="97"/>
      <c r="H7" s="97"/>
      <c r="I7" s="97" t="s">
        <v>20</v>
      </c>
      <c r="J7" s="97"/>
      <c r="K7" s="5"/>
      <c r="L7" s="22"/>
    </row>
    <row r="8" spans="1:13" ht="18.75" customHeight="1" x14ac:dyDescent="0.3">
      <c r="A8" s="97" t="s">
        <v>31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</row>
    <row r="9" spans="1:13" ht="9" customHeight="1" x14ac:dyDescent="0.3">
      <c r="A9" s="4"/>
      <c r="D9" s="76"/>
      <c r="E9" s="76"/>
      <c r="F9" s="76"/>
      <c r="G9" s="76"/>
      <c r="H9" s="76"/>
      <c r="I9" s="76"/>
      <c r="J9" s="76"/>
      <c r="K9" s="5"/>
      <c r="L9" s="5"/>
    </row>
    <row r="10" spans="1:13" ht="17.25" customHeight="1" x14ac:dyDescent="0.35">
      <c r="E10" s="98" t="s">
        <v>51</v>
      </c>
      <c r="F10" s="98"/>
      <c r="G10" s="77"/>
      <c r="H10" s="19"/>
      <c r="J10" s="19"/>
      <c r="L10" s="19"/>
    </row>
    <row r="11" spans="1:13" ht="7.5" customHeight="1" x14ac:dyDescent="0.35">
      <c r="E11" s="8"/>
      <c r="F11" s="8"/>
      <c r="G11" s="77"/>
    </row>
    <row r="12" spans="1:13" ht="15.75" x14ac:dyDescent="0.25">
      <c r="A12" s="1" t="s">
        <v>0</v>
      </c>
      <c r="B12" s="1" t="s">
        <v>1</v>
      </c>
      <c r="C12" s="10" t="s">
        <v>11</v>
      </c>
      <c r="D12" s="1" t="s">
        <v>10</v>
      </c>
      <c r="E12" s="1" t="s">
        <v>2</v>
      </c>
      <c r="F12" s="1" t="s">
        <v>3</v>
      </c>
      <c r="G12" s="12" t="s">
        <v>26</v>
      </c>
      <c r="H12" s="11" t="s">
        <v>9</v>
      </c>
      <c r="I12" s="1" t="s">
        <v>5</v>
      </c>
      <c r="J12" s="12" t="s">
        <v>4</v>
      </c>
      <c r="K12" s="1" t="s">
        <v>8</v>
      </c>
      <c r="L12" s="1" t="s">
        <v>6</v>
      </c>
    </row>
    <row r="13" spans="1:13" ht="18.75" x14ac:dyDescent="0.25">
      <c r="A13" s="2">
        <v>1</v>
      </c>
      <c r="B13" s="6" t="s">
        <v>123</v>
      </c>
      <c r="C13" s="9" t="s">
        <v>40</v>
      </c>
      <c r="D13" s="7" t="s">
        <v>124</v>
      </c>
      <c r="E13" s="3">
        <v>15000</v>
      </c>
      <c r="F13" s="3"/>
      <c r="G13" s="14"/>
      <c r="H13" s="30">
        <v>15000</v>
      </c>
      <c r="I13" s="3"/>
      <c r="J13" s="30">
        <f t="shared" ref="J13:J18" si="0">SUM(H13:I13)</f>
        <v>15000</v>
      </c>
      <c r="K13" s="17" t="s">
        <v>151</v>
      </c>
      <c r="L13" s="65" t="s">
        <v>134</v>
      </c>
      <c r="M13" s="19"/>
    </row>
    <row r="14" spans="1:13" ht="21" customHeight="1" x14ac:dyDescent="0.25">
      <c r="A14" s="2">
        <v>2</v>
      </c>
      <c r="B14" s="6" t="s">
        <v>33</v>
      </c>
      <c r="C14" s="9" t="s">
        <v>21</v>
      </c>
      <c r="D14" s="7" t="s">
        <v>72</v>
      </c>
      <c r="E14" s="3">
        <v>25000</v>
      </c>
      <c r="F14" s="3">
        <v>305000</v>
      </c>
      <c r="G14" s="14">
        <v>55000</v>
      </c>
      <c r="H14" s="30">
        <v>25000</v>
      </c>
      <c r="I14" s="30"/>
      <c r="J14" s="30">
        <f t="shared" si="0"/>
        <v>25000</v>
      </c>
      <c r="K14" s="17" t="s">
        <v>150</v>
      </c>
      <c r="L14" s="64" t="s">
        <v>47</v>
      </c>
      <c r="M14" s="19"/>
    </row>
    <row r="15" spans="1:13" ht="21" customHeight="1" x14ac:dyDescent="0.25">
      <c r="A15" s="2">
        <v>3</v>
      </c>
      <c r="B15" s="6" t="s">
        <v>29</v>
      </c>
      <c r="C15" s="9" t="s">
        <v>22</v>
      </c>
      <c r="D15" s="78" t="s">
        <v>73</v>
      </c>
      <c r="E15" s="3">
        <v>25000</v>
      </c>
      <c r="F15" s="3">
        <v>227500</v>
      </c>
      <c r="G15" s="14">
        <v>57500</v>
      </c>
      <c r="H15" s="30"/>
      <c r="I15" s="3">
        <v>25000</v>
      </c>
      <c r="J15" s="30">
        <f t="shared" si="0"/>
        <v>25000</v>
      </c>
      <c r="K15" s="17"/>
      <c r="L15" s="64" t="s">
        <v>146</v>
      </c>
      <c r="M15" s="19"/>
    </row>
    <row r="16" spans="1:13" ht="21" customHeight="1" x14ac:dyDescent="0.25">
      <c r="A16" s="2">
        <v>4</v>
      </c>
      <c r="B16" s="6" t="s">
        <v>39</v>
      </c>
      <c r="C16" s="9" t="s">
        <v>38</v>
      </c>
      <c r="D16" s="78" t="s">
        <v>74</v>
      </c>
      <c r="E16" s="3">
        <v>25000</v>
      </c>
      <c r="F16" s="3">
        <v>242500</v>
      </c>
      <c r="G16" s="14">
        <v>42500</v>
      </c>
      <c r="H16" s="30"/>
      <c r="I16" s="3"/>
      <c r="J16" s="30">
        <f t="shared" si="0"/>
        <v>0</v>
      </c>
      <c r="K16" s="16"/>
      <c r="L16" s="64"/>
      <c r="M16" s="19"/>
    </row>
    <row r="17" spans="1:13" ht="21" customHeight="1" x14ac:dyDescent="0.25">
      <c r="A17" s="2">
        <v>5</v>
      </c>
      <c r="B17" s="6" t="s">
        <v>84</v>
      </c>
      <c r="C17" s="9" t="s">
        <v>36</v>
      </c>
      <c r="D17" s="55" t="s">
        <v>85</v>
      </c>
      <c r="E17" s="3">
        <v>25000</v>
      </c>
      <c r="F17" s="3"/>
      <c r="G17" s="14"/>
      <c r="H17" s="30">
        <v>25000</v>
      </c>
      <c r="I17" s="3"/>
      <c r="J17" s="30">
        <f t="shared" si="0"/>
        <v>25000</v>
      </c>
      <c r="K17" s="16" t="s">
        <v>149</v>
      </c>
      <c r="L17" s="64" t="s">
        <v>134</v>
      </c>
    </row>
    <row r="18" spans="1:13" ht="21" customHeight="1" x14ac:dyDescent="0.25">
      <c r="A18" s="2">
        <v>6</v>
      </c>
      <c r="B18" s="6" t="s">
        <v>32</v>
      </c>
      <c r="C18" s="24" t="s">
        <v>23</v>
      </c>
      <c r="D18" s="78" t="s">
        <v>75</v>
      </c>
      <c r="E18" s="26">
        <v>25000</v>
      </c>
      <c r="F18" s="3">
        <v>127500</v>
      </c>
      <c r="G18" s="14">
        <v>17500</v>
      </c>
      <c r="H18" s="50">
        <v>25000</v>
      </c>
      <c r="I18" s="3">
        <v>25000</v>
      </c>
      <c r="J18" s="30">
        <f t="shared" si="0"/>
        <v>50000</v>
      </c>
      <c r="K18" s="17" t="s">
        <v>148</v>
      </c>
      <c r="L18" s="64" t="s">
        <v>27</v>
      </c>
      <c r="M18" s="19"/>
    </row>
    <row r="19" spans="1:13" ht="21" customHeight="1" x14ac:dyDescent="0.25">
      <c r="A19" s="2">
        <v>7</v>
      </c>
      <c r="B19" s="6" t="s">
        <v>119</v>
      </c>
      <c r="C19" s="24" t="s">
        <v>55</v>
      </c>
      <c r="D19" s="78" t="s">
        <v>121</v>
      </c>
      <c r="E19" s="26">
        <v>25000</v>
      </c>
      <c r="F19" s="3">
        <v>32500</v>
      </c>
      <c r="G19" s="3">
        <v>7500</v>
      </c>
      <c r="H19" s="50">
        <v>25000</v>
      </c>
      <c r="I19" s="3"/>
      <c r="J19" s="30">
        <v>25000</v>
      </c>
      <c r="K19" s="17" t="s">
        <v>150</v>
      </c>
      <c r="L19" s="52" t="s">
        <v>47</v>
      </c>
    </row>
    <row r="20" spans="1:13" ht="21" customHeight="1" x14ac:dyDescent="0.25">
      <c r="A20" s="2">
        <v>8</v>
      </c>
      <c r="B20" s="25" t="s">
        <v>42</v>
      </c>
      <c r="C20" s="24" t="s">
        <v>24</v>
      </c>
      <c r="D20" s="78" t="s">
        <v>76</v>
      </c>
      <c r="E20" s="26">
        <v>25000</v>
      </c>
      <c r="F20" s="3">
        <v>62500</v>
      </c>
      <c r="G20" s="14">
        <v>12500</v>
      </c>
      <c r="H20" s="50">
        <v>25000</v>
      </c>
      <c r="I20" s="14">
        <v>14000</v>
      </c>
      <c r="J20" s="30">
        <f>SUM(H20:I20)</f>
        <v>39000</v>
      </c>
      <c r="K20" s="17" t="s">
        <v>147</v>
      </c>
      <c r="L20" s="65" t="s">
        <v>134</v>
      </c>
      <c r="M20" s="19"/>
    </row>
    <row r="21" spans="1:13" ht="21" customHeight="1" x14ac:dyDescent="0.25">
      <c r="A21" s="99" t="s">
        <v>7</v>
      </c>
      <c r="B21" s="99"/>
      <c r="C21" s="99"/>
      <c r="D21" s="99"/>
      <c r="E21" s="18">
        <f>SUM(E13:E20)</f>
        <v>190000</v>
      </c>
      <c r="F21" s="18">
        <f t="shared" ref="F21:G21" si="1">SUM(F13:F20)</f>
        <v>997500</v>
      </c>
      <c r="G21" s="32">
        <f t="shared" si="1"/>
        <v>192500</v>
      </c>
      <c r="H21" s="29">
        <f>SUM(H13:H20)</f>
        <v>140000</v>
      </c>
      <c r="I21" s="18">
        <f t="shared" ref="I21" si="2">SUM(I13:I20)</f>
        <v>64000</v>
      </c>
      <c r="J21" s="29">
        <f>SUM(J13:J20)</f>
        <v>204000</v>
      </c>
      <c r="K21" s="28" t="s">
        <v>152</v>
      </c>
      <c r="L21" s="54" t="s">
        <v>28</v>
      </c>
    </row>
    <row r="22" spans="1:13" ht="18.75" x14ac:dyDescent="0.25">
      <c r="A22" s="92" t="s">
        <v>25</v>
      </c>
      <c r="B22" s="92"/>
      <c r="C22" s="92"/>
      <c r="D22" s="92"/>
      <c r="E22" s="92"/>
      <c r="F22" s="92"/>
      <c r="G22" s="92"/>
      <c r="H22" s="92"/>
      <c r="I22" s="92"/>
      <c r="J22" s="30">
        <f>-J21*0.1</f>
        <v>-20400</v>
      </c>
      <c r="K22" s="13"/>
      <c r="L22" s="13"/>
    </row>
    <row r="23" spans="1:13" ht="18.75" customHeight="1" x14ac:dyDescent="0.25">
      <c r="A23" s="92" t="s">
        <v>154</v>
      </c>
      <c r="B23" s="92"/>
      <c r="C23" s="92"/>
      <c r="D23" s="92"/>
      <c r="E23" s="92"/>
      <c r="F23" s="92"/>
      <c r="G23" s="92"/>
      <c r="H23" s="92"/>
      <c r="I23" s="92"/>
      <c r="J23" s="29">
        <f>SUM(J21:J22)</f>
        <v>183600</v>
      </c>
      <c r="K23" s="13"/>
      <c r="L23" s="21"/>
    </row>
    <row r="24" spans="1:13" ht="8.25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71"/>
      <c r="K24" s="13"/>
      <c r="L24" s="13"/>
    </row>
    <row r="25" spans="1:13" ht="18.75" x14ac:dyDescent="0.25">
      <c r="A25" s="2">
        <v>5</v>
      </c>
      <c r="B25" s="6" t="s">
        <v>84</v>
      </c>
      <c r="C25" s="9" t="s">
        <v>36</v>
      </c>
      <c r="D25" s="115" t="s">
        <v>88</v>
      </c>
      <c r="E25" s="115"/>
      <c r="F25" s="115"/>
      <c r="G25" s="115"/>
      <c r="H25" s="115"/>
      <c r="I25" s="115"/>
      <c r="J25" s="115"/>
      <c r="K25" s="115"/>
      <c r="L25" s="115"/>
    </row>
    <row r="26" spans="1:13" ht="4.5" customHeight="1" x14ac:dyDescent="0.25">
      <c r="E26" s="19"/>
      <c r="H26" s="19"/>
    </row>
    <row r="27" spans="1:13" ht="18.75" x14ac:dyDescent="0.25">
      <c r="A27" s="2">
        <v>7</v>
      </c>
      <c r="B27" s="60" t="s">
        <v>96</v>
      </c>
      <c r="C27" s="9" t="s">
        <v>55</v>
      </c>
      <c r="D27" s="100" t="s">
        <v>97</v>
      </c>
      <c r="E27" s="101"/>
      <c r="F27" s="101"/>
      <c r="G27" s="101"/>
      <c r="H27" s="101"/>
      <c r="I27" s="101"/>
      <c r="J27" s="101"/>
      <c r="K27" s="101"/>
      <c r="L27" s="102"/>
    </row>
    <row r="28" spans="1:13" ht="6.75" customHeight="1" x14ac:dyDescent="0.25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</row>
    <row r="29" spans="1:13" ht="18.75" x14ac:dyDescent="0.25">
      <c r="A29" s="72" t="s">
        <v>92</v>
      </c>
      <c r="B29" s="72"/>
      <c r="C29" s="24" t="s">
        <v>55</v>
      </c>
      <c r="D29" s="55" t="s">
        <v>93</v>
      </c>
      <c r="E29" s="114" t="s">
        <v>120</v>
      </c>
      <c r="F29" s="114"/>
      <c r="G29" s="114"/>
      <c r="H29" s="114"/>
      <c r="I29" s="114"/>
      <c r="J29" s="114"/>
      <c r="K29" s="114"/>
      <c r="L29" s="114"/>
    </row>
    <row r="30" spans="1:13" ht="5.25" customHeight="1" x14ac:dyDescent="0.25">
      <c r="L30" s="19"/>
    </row>
    <row r="31" spans="1:13" ht="18.75" x14ac:dyDescent="0.25">
      <c r="A31" s="2">
        <v>1</v>
      </c>
      <c r="B31" s="6" t="s">
        <v>123</v>
      </c>
      <c r="C31" s="9" t="s">
        <v>40</v>
      </c>
      <c r="D31" s="7" t="s">
        <v>124</v>
      </c>
      <c r="E31" s="3">
        <v>15000</v>
      </c>
      <c r="F31" s="111" t="s">
        <v>131</v>
      </c>
      <c r="G31" s="112"/>
      <c r="H31" s="112"/>
      <c r="I31" s="112"/>
      <c r="J31" s="112"/>
      <c r="K31" s="112"/>
      <c r="L31" s="113"/>
    </row>
  </sheetData>
  <mergeCells count="14">
    <mergeCell ref="E29:L29"/>
    <mergeCell ref="F31:L31"/>
    <mergeCell ref="A21:D21"/>
    <mergeCell ref="A22:I22"/>
    <mergeCell ref="A23:I23"/>
    <mergeCell ref="D25:L25"/>
    <mergeCell ref="D27:L27"/>
    <mergeCell ref="A28:L28"/>
    <mergeCell ref="E10:F10"/>
    <mergeCell ref="A4:K4"/>
    <mergeCell ref="J6:K6"/>
    <mergeCell ref="F7:H7"/>
    <mergeCell ref="I7:J7"/>
    <mergeCell ref="A8:L8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WhiteSpace="0" view="pageLayout" topLeftCell="A4" workbookViewId="0">
      <selection activeCell="J32" sqref="J32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20.1406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20"/>
      <c r="K2" s="13"/>
      <c r="L2" s="13"/>
    </row>
    <row r="3" spans="1:13" x14ac:dyDescent="0.25">
      <c r="A3" s="4" t="s">
        <v>14</v>
      </c>
      <c r="J3" s="13"/>
      <c r="K3" s="13"/>
      <c r="L3" s="21"/>
    </row>
    <row r="4" spans="1:13" ht="26.25" x14ac:dyDescent="0.25">
      <c r="A4" s="96" t="s">
        <v>153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61"/>
    </row>
    <row r="5" spans="1:13" ht="18.75" x14ac:dyDescent="0.3">
      <c r="E5" s="5"/>
      <c r="I5" s="5"/>
      <c r="J5" s="5" t="s">
        <v>15</v>
      </c>
      <c r="L5" s="20"/>
    </row>
    <row r="6" spans="1:13" ht="18.75" x14ac:dyDescent="0.3">
      <c r="D6" s="15" t="s">
        <v>16</v>
      </c>
      <c r="E6" s="15"/>
      <c r="F6" s="15"/>
      <c r="G6" s="79"/>
      <c r="H6" s="5" t="s">
        <v>98</v>
      </c>
      <c r="I6" s="5"/>
      <c r="J6" s="103" t="s">
        <v>99</v>
      </c>
      <c r="K6" s="103"/>
      <c r="L6" s="21"/>
    </row>
    <row r="7" spans="1:13" ht="18.75" x14ac:dyDescent="0.3">
      <c r="B7" s="19"/>
      <c r="D7" s="79" t="s">
        <v>18</v>
      </c>
      <c r="E7" s="79"/>
      <c r="F7" s="97" t="s">
        <v>19</v>
      </c>
      <c r="G7" s="97"/>
      <c r="H7" s="97"/>
      <c r="I7" s="97" t="s">
        <v>20</v>
      </c>
      <c r="J7" s="97"/>
      <c r="K7" s="5"/>
      <c r="L7" s="22"/>
    </row>
    <row r="8" spans="1:13" ht="18.75" customHeight="1" x14ac:dyDescent="0.3">
      <c r="A8" s="97" t="s">
        <v>31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</row>
    <row r="9" spans="1:13" ht="9" customHeight="1" x14ac:dyDescent="0.3">
      <c r="A9" s="4"/>
      <c r="D9" s="79"/>
      <c r="E9" s="79"/>
      <c r="F9" s="79"/>
      <c r="G9" s="79"/>
      <c r="H9" s="79"/>
      <c r="I9" s="79"/>
      <c r="J9" s="79"/>
      <c r="K9" s="5"/>
      <c r="L9" s="5"/>
    </row>
    <row r="10" spans="1:13" ht="17.25" customHeight="1" x14ac:dyDescent="0.35">
      <c r="E10" s="98" t="s">
        <v>51</v>
      </c>
      <c r="F10" s="98"/>
      <c r="G10" s="80"/>
      <c r="H10" s="19"/>
      <c r="J10" s="19"/>
      <c r="L10" s="19"/>
    </row>
    <row r="11" spans="1:13" ht="7.5" customHeight="1" x14ac:dyDescent="0.35">
      <c r="E11" s="8"/>
      <c r="F11" s="8"/>
      <c r="G11" s="80"/>
    </row>
    <row r="12" spans="1:13" ht="15.75" x14ac:dyDescent="0.25">
      <c r="A12" s="1" t="s">
        <v>0</v>
      </c>
      <c r="B12" s="1" t="s">
        <v>1</v>
      </c>
      <c r="C12" s="10" t="s">
        <v>11</v>
      </c>
      <c r="D12" s="1" t="s">
        <v>10</v>
      </c>
      <c r="E12" s="1" t="s">
        <v>2</v>
      </c>
      <c r="F12" s="1" t="s">
        <v>3</v>
      </c>
      <c r="G12" s="12" t="s">
        <v>26</v>
      </c>
      <c r="H12" s="11" t="s">
        <v>9</v>
      </c>
      <c r="I12" s="1" t="s">
        <v>5</v>
      </c>
      <c r="J12" s="12" t="s">
        <v>4</v>
      </c>
      <c r="K12" s="1" t="s">
        <v>8</v>
      </c>
      <c r="L12" s="1" t="s">
        <v>6</v>
      </c>
    </row>
    <row r="13" spans="1:13" ht="18.75" x14ac:dyDescent="0.25">
      <c r="A13" s="2">
        <v>1</v>
      </c>
      <c r="B13" s="6" t="s">
        <v>123</v>
      </c>
      <c r="C13" s="9" t="s">
        <v>40</v>
      </c>
      <c r="D13" s="7" t="s">
        <v>124</v>
      </c>
      <c r="E13" s="3">
        <v>15000</v>
      </c>
      <c r="F13" s="3">
        <v>1500</v>
      </c>
      <c r="G13" s="14">
        <v>1500</v>
      </c>
      <c r="H13" s="30">
        <v>15000</v>
      </c>
      <c r="I13" s="3"/>
      <c r="J13" s="30">
        <f>H13+I13</f>
        <v>15000</v>
      </c>
      <c r="K13" s="17" t="s">
        <v>157</v>
      </c>
      <c r="L13" s="65" t="s">
        <v>134</v>
      </c>
      <c r="M13" s="19"/>
    </row>
    <row r="14" spans="1:13" ht="21" customHeight="1" x14ac:dyDescent="0.25">
      <c r="A14" s="2">
        <v>2</v>
      </c>
      <c r="B14" s="6" t="s">
        <v>33</v>
      </c>
      <c r="C14" s="9" t="s">
        <v>21</v>
      </c>
      <c r="D14" s="7" t="s">
        <v>72</v>
      </c>
      <c r="E14" s="3">
        <v>25000</v>
      </c>
      <c r="F14" s="3">
        <v>307500</v>
      </c>
      <c r="G14" s="14">
        <v>57500</v>
      </c>
      <c r="H14" s="30"/>
      <c r="I14" s="30"/>
      <c r="J14" s="30">
        <f t="shared" ref="J14:J20" si="0">H14+I14</f>
        <v>0</v>
      </c>
      <c r="K14" s="17"/>
      <c r="L14" s="64"/>
      <c r="M14" s="19"/>
    </row>
    <row r="15" spans="1:13" ht="21" customHeight="1" x14ac:dyDescent="0.25">
      <c r="A15" s="2">
        <v>3</v>
      </c>
      <c r="B15" s="6" t="s">
        <v>29</v>
      </c>
      <c r="C15" s="9" t="s">
        <v>22</v>
      </c>
      <c r="D15" s="81" t="s">
        <v>73</v>
      </c>
      <c r="E15" s="3">
        <v>25000</v>
      </c>
      <c r="F15" s="3">
        <v>230000</v>
      </c>
      <c r="G15" s="14">
        <v>60000</v>
      </c>
      <c r="H15" s="30"/>
      <c r="I15" s="3">
        <v>25000</v>
      </c>
      <c r="J15" s="30">
        <f t="shared" si="0"/>
        <v>25000</v>
      </c>
      <c r="K15" s="17" t="s">
        <v>155</v>
      </c>
      <c r="L15" s="64" t="s">
        <v>134</v>
      </c>
      <c r="M15" s="19"/>
    </row>
    <row r="16" spans="1:13" ht="21" customHeight="1" x14ac:dyDescent="0.25">
      <c r="A16" s="2">
        <v>4</v>
      </c>
      <c r="B16" s="6" t="s">
        <v>39</v>
      </c>
      <c r="C16" s="9" t="s">
        <v>38</v>
      </c>
      <c r="D16" s="81" t="s">
        <v>74</v>
      </c>
      <c r="E16" s="3">
        <v>25000</v>
      </c>
      <c r="F16" s="3">
        <v>270000</v>
      </c>
      <c r="G16" s="14">
        <v>45000</v>
      </c>
      <c r="H16" s="30"/>
      <c r="I16" s="3">
        <v>30000</v>
      </c>
      <c r="J16" s="30">
        <f t="shared" si="0"/>
        <v>30000</v>
      </c>
      <c r="K16" s="16" t="s">
        <v>155</v>
      </c>
      <c r="L16" s="64" t="s">
        <v>27</v>
      </c>
      <c r="M16" s="19"/>
    </row>
    <row r="17" spans="1:13" ht="21" customHeight="1" x14ac:dyDescent="0.25">
      <c r="A17" s="2">
        <v>5</v>
      </c>
      <c r="B17" s="6" t="s">
        <v>84</v>
      </c>
      <c r="C17" s="9" t="s">
        <v>36</v>
      </c>
      <c r="D17" s="55" t="s">
        <v>85</v>
      </c>
      <c r="E17" s="3">
        <v>25000</v>
      </c>
      <c r="F17" s="3"/>
      <c r="G17" s="14"/>
      <c r="H17" s="30">
        <v>25000</v>
      </c>
      <c r="I17" s="3"/>
      <c r="J17" s="30">
        <f t="shared" si="0"/>
        <v>25000</v>
      </c>
      <c r="K17" s="16" t="s">
        <v>157</v>
      </c>
      <c r="L17" s="64" t="s">
        <v>134</v>
      </c>
    </row>
    <row r="18" spans="1:13" ht="21" customHeight="1" x14ac:dyDescent="0.25">
      <c r="A18" s="2">
        <v>6</v>
      </c>
      <c r="B18" s="6" t="s">
        <v>32</v>
      </c>
      <c r="C18" s="24" t="s">
        <v>23</v>
      </c>
      <c r="D18" s="81" t="s">
        <v>75</v>
      </c>
      <c r="E18" s="26">
        <v>25000</v>
      </c>
      <c r="F18" s="3">
        <v>102500</v>
      </c>
      <c r="G18" s="14">
        <v>17500</v>
      </c>
      <c r="H18" s="50"/>
      <c r="I18" s="3"/>
      <c r="J18" s="30">
        <f t="shared" si="0"/>
        <v>0</v>
      </c>
      <c r="K18" s="17"/>
      <c r="L18" s="64"/>
      <c r="M18" s="19"/>
    </row>
    <row r="19" spans="1:13" ht="21" customHeight="1" x14ac:dyDescent="0.25">
      <c r="A19" s="2">
        <v>7</v>
      </c>
      <c r="B19" s="6" t="s">
        <v>119</v>
      </c>
      <c r="C19" s="24" t="s">
        <v>55</v>
      </c>
      <c r="D19" s="81" t="s">
        <v>121</v>
      </c>
      <c r="E19" s="26">
        <v>25000</v>
      </c>
      <c r="F19" s="3">
        <v>35000</v>
      </c>
      <c r="G19" s="14">
        <v>11000</v>
      </c>
      <c r="H19" s="3">
        <v>25000</v>
      </c>
      <c r="J19" s="30">
        <f t="shared" si="0"/>
        <v>25000</v>
      </c>
      <c r="K19" s="17" t="s">
        <v>156</v>
      </c>
      <c r="L19" s="64" t="s">
        <v>134</v>
      </c>
      <c r="M19" s="19"/>
    </row>
    <row r="20" spans="1:13" ht="21" customHeight="1" x14ac:dyDescent="0.25">
      <c r="A20" s="2">
        <v>8</v>
      </c>
      <c r="B20" s="25" t="s">
        <v>42</v>
      </c>
      <c r="C20" s="24" t="s">
        <v>24</v>
      </c>
      <c r="D20" s="81" t="s">
        <v>76</v>
      </c>
      <c r="E20" s="26">
        <v>25000</v>
      </c>
      <c r="F20" s="3">
        <v>48500</v>
      </c>
      <c r="G20" s="14">
        <v>12500</v>
      </c>
      <c r="H20" s="50"/>
      <c r="I20" s="14"/>
      <c r="J20" s="30">
        <f t="shared" si="0"/>
        <v>0</v>
      </c>
      <c r="K20" s="17"/>
      <c r="L20" s="65"/>
      <c r="M20" s="19"/>
    </row>
    <row r="21" spans="1:13" ht="21" customHeight="1" x14ac:dyDescent="0.25">
      <c r="A21" s="99" t="s">
        <v>7</v>
      </c>
      <c r="B21" s="99"/>
      <c r="C21" s="99"/>
      <c r="D21" s="99"/>
      <c r="E21" s="18">
        <f>SUM(E13:E20)</f>
        <v>190000</v>
      </c>
      <c r="F21" s="23">
        <f t="shared" ref="F21:G21" si="1">SUM(F13:F20)</f>
        <v>995000</v>
      </c>
      <c r="G21" s="32">
        <f t="shared" si="1"/>
        <v>205000</v>
      </c>
      <c r="H21" s="29">
        <f>SUM(H13:H20)</f>
        <v>65000</v>
      </c>
      <c r="I21" s="18">
        <f t="shared" ref="I21:J21" si="2">SUM(I13:I20)</f>
        <v>55000</v>
      </c>
      <c r="J21" s="29">
        <f t="shared" si="2"/>
        <v>120000</v>
      </c>
      <c r="K21" s="28" t="s">
        <v>159</v>
      </c>
      <c r="L21" s="54" t="s">
        <v>28</v>
      </c>
      <c r="M21" s="19"/>
    </row>
    <row r="22" spans="1:13" ht="18.75" x14ac:dyDescent="0.25">
      <c r="A22" s="92" t="s">
        <v>25</v>
      </c>
      <c r="B22" s="92"/>
      <c r="C22" s="92"/>
      <c r="D22" s="92"/>
      <c r="E22" s="92"/>
      <c r="F22" s="92"/>
      <c r="G22" s="92"/>
      <c r="H22" s="92"/>
      <c r="I22" s="92"/>
      <c r="J22" s="30">
        <f>-J21*0.1</f>
        <v>-12000</v>
      </c>
      <c r="K22" s="13"/>
      <c r="L22" s="13"/>
    </row>
    <row r="23" spans="1:13" ht="18.75" customHeight="1" x14ac:dyDescent="0.25">
      <c r="A23" s="92" t="s">
        <v>161</v>
      </c>
      <c r="B23" s="92"/>
      <c r="C23" s="92"/>
      <c r="D23" s="92"/>
      <c r="E23" s="92"/>
      <c r="F23" s="92"/>
      <c r="G23" s="92"/>
      <c r="H23" s="92"/>
      <c r="I23" s="92"/>
      <c r="J23" s="29">
        <f>SUM(J21:J22)</f>
        <v>108000</v>
      </c>
      <c r="K23" s="13"/>
      <c r="L23" s="21"/>
    </row>
    <row r="24" spans="1:13" ht="8.25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71"/>
      <c r="K24" s="13"/>
      <c r="L24" s="13"/>
    </row>
    <row r="25" spans="1:13" ht="18.75" x14ac:dyDescent="0.25">
      <c r="A25" s="2">
        <v>5</v>
      </c>
      <c r="B25" s="6" t="s">
        <v>84</v>
      </c>
      <c r="C25" s="9" t="s">
        <v>36</v>
      </c>
      <c r="D25" s="115" t="s">
        <v>88</v>
      </c>
      <c r="E25" s="115"/>
      <c r="F25" s="115"/>
      <c r="G25" s="115"/>
      <c r="H25" s="115"/>
      <c r="I25" s="115"/>
      <c r="J25" s="115"/>
      <c r="K25" s="115"/>
      <c r="L25" s="115"/>
    </row>
    <row r="26" spans="1:13" ht="4.5" customHeight="1" x14ac:dyDescent="0.25">
      <c r="E26" s="19"/>
      <c r="H26" s="19"/>
    </row>
    <row r="27" spans="1:13" ht="18.75" x14ac:dyDescent="0.25">
      <c r="A27" s="2">
        <v>7</v>
      </c>
      <c r="B27" s="60" t="s">
        <v>96</v>
      </c>
      <c r="C27" s="9" t="s">
        <v>55</v>
      </c>
      <c r="D27" s="100" t="s">
        <v>97</v>
      </c>
      <c r="E27" s="101"/>
      <c r="F27" s="101"/>
      <c r="G27" s="101"/>
      <c r="H27" s="101"/>
      <c r="I27" s="101"/>
      <c r="J27" s="101"/>
      <c r="K27" s="101"/>
      <c r="L27" s="102"/>
    </row>
    <row r="28" spans="1:13" ht="6.75" customHeight="1" x14ac:dyDescent="0.25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</row>
    <row r="29" spans="1:13" ht="18.75" x14ac:dyDescent="0.25">
      <c r="A29" s="72" t="s">
        <v>92</v>
      </c>
      <c r="B29" s="72"/>
      <c r="C29" s="24" t="s">
        <v>55</v>
      </c>
      <c r="D29" s="55" t="s">
        <v>93</v>
      </c>
      <c r="E29" s="114" t="s">
        <v>120</v>
      </c>
      <c r="F29" s="114"/>
      <c r="G29" s="114"/>
      <c r="H29" s="114"/>
      <c r="I29" s="114"/>
      <c r="J29" s="114"/>
      <c r="K29" s="114"/>
      <c r="L29" s="114"/>
    </row>
    <row r="30" spans="1:13" ht="5.25" customHeight="1" x14ac:dyDescent="0.25">
      <c r="L30" s="19"/>
    </row>
    <row r="31" spans="1:13" ht="18.75" x14ac:dyDescent="0.25">
      <c r="A31" s="2">
        <v>1</v>
      </c>
      <c r="B31" s="6" t="s">
        <v>123</v>
      </c>
      <c r="C31" s="9" t="s">
        <v>40</v>
      </c>
      <c r="D31" s="7" t="s">
        <v>124</v>
      </c>
      <c r="E31" s="3">
        <v>15000</v>
      </c>
      <c r="F31" s="111" t="s">
        <v>131</v>
      </c>
      <c r="G31" s="112"/>
      <c r="H31" s="112"/>
      <c r="I31" s="112"/>
      <c r="J31" s="112"/>
      <c r="K31" s="112"/>
      <c r="L31" s="113"/>
    </row>
    <row r="33" spans="8:8" x14ac:dyDescent="0.25">
      <c r="H33" s="19"/>
    </row>
  </sheetData>
  <mergeCells count="14">
    <mergeCell ref="E10:F10"/>
    <mergeCell ref="A4:K4"/>
    <mergeCell ref="J6:K6"/>
    <mergeCell ref="F7:H7"/>
    <mergeCell ref="I7:J7"/>
    <mergeCell ref="A8:L8"/>
    <mergeCell ref="E29:L29"/>
    <mergeCell ref="F31:L31"/>
    <mergeCell ref="A21:D21"/>
    <mergeCell ref="A22:I22"/>
    <mergeCell ref="A23:I23"/>
    <mergeCell ref="D25:L25"/>
    <mergeCell ref="D27:L27"/>
    <mergeCell ref="A28:L28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WhiteSpace="0" view="pageLayout" topLeftCell="A7" workbookViewId="0">
      <selection activeCell="K22" sqref="K22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20.1406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20"/>
      <c r="K2" s="13"/>
      <c r="L2" s="13"/>
    </row>
    <row r="3" spans="1:13" x14ac:dyDescent="0.25">
      <c r="A3" s="4" t="s">
        <v>14</v>
      </c>
      <c r="J3" s="13"/>
      <c r="K3" s="13"/>
      <c r="L3" s="21"/>
    </row>
    <row r="4" spans="1:13" ht="26.25" x14ac:dyDescent="0.25">
      <c r="A4" s="96" t="s">
        <v>158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61"/>
    </row>
    <row r="5" spans="1:13" ht="18.75" x14ac:dyDescent="0.3">
      <c r="E5" s="5"/>
      <c r="I5" s="5"/>
      <c r="J5" s="5" t="s">
        <v>15</v>
      </c>
      <c r="L5" s="20"/>
    </row>
    <row r="6" spans="1:13" ht="18.75" x14ac:dyDescent="0.3">
      <c r="D6" s="15" t="s">
        <v>16</v>
      </c>
      <c r="E6" s="15"/>
      <c r="F6" s="15"/>
      <c r="G6" s="82"/>
      <c r="H6" s="5" t="s">
        <v>98</v>
      </c>
      <c r="I6" s="5"/>
      <c r="J6" s="103" t="s">
        <v>99</v>
      </c>
      <c r="K6" s="103"/>
      <c r="L6" s="21"/>
    </row>
    <row r="7" spans="1:13" ht="18.75" x14ac:dyDescent="0.3">
      <c r="B7" s="19"/>
      <c r="D7" s="82" t="s">
        <v>18</v>
      </c>
      <c r="E7" s="82"/>
      <c r="F7" s="97" t="s">
        <v>19</v>
      </c>
      <c r="G7" s="97"/>
      <c r="H7" s="97"/>
      <c r="I7" s="97" t="s">
        <v>20</v>
      </c>
      <c r="J7" s="97"/>
      <c r="K7" s="5"/>
      <c r="L7" s="22"/>
    </row>
    <row r="8" spans="1:13" ht="18.75" customHeight="1" x14ac:dyDescent="0.3">
      <c r="A8" s="97" t="s">
        <v>31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</row>
    <row r="9" spans="1:13" ht="9" customHeight="1" x14ac:dyDescent="0.3">
      <c r="A9" s="4"/>
      <c r="D9" s="82"/>
      <c r="E9" s="82"/>
      <c r="F9" s="82"/>
      <c r="G9" s="82"/>
      <c r="H9" s="82"/>
      <c r="I9" s="82"/>
      <c r="J9" s="82"/>
      <c r="K9" s="5"/>
      <c r="L9" s="5"/>
    </row>
    <row r="10" spans="1:13" ht="17.25" customHeight="1" x14ac:dyDescent="0.35">
      <c r="E10" s="98" t="s">
        <v>51</v>
      </c>
      <c r="F10" s="98"/>
      <c r="G10" s="83"/>
      <c r="H10" s="19"/>
      <c r="J10" s="19"/>
      <c r="L10" s="19"/>
    </row>
    <row r="11" spans="1:13" ht="7.5" customHeight="1" x14ac:dyDescent="0.35">
      <c r="E11" s="8"/>
      <c r="F11" s="8"/>
      <c r="G11" s="83"/>
    </row>
    <row r="12" spans="1:13" ht="15.75" x14ac:dyDescent="0.25">
      <c r="A12" s="1" t="s">
        <v>0</v>
      </c>
      <c r="B12" s="1" t="s">
        <v>1</v>
      </c>
      <c r="C12" s="10" t="s">
        <v>11</v>
      </c>
      <c r="D12" s="1" t="s">
        <v>10</v>
      </c>
      <c r="E12" s="1" t="s">
        <v>2</v>
      </c>
      <c r="F12" s="1" t="s">
        <v>3</v>
      </c>
      <c r="G12" s="12" t="s">
        <v>26</v>
      </c>
      <c r="H12" s="11" t="s">
        <v>9</v>
      </c>
      <c r="I12" s="1" t="s">
        <v>5</v>
      </c>
      <c r="J12" s="12" t="s">
        <v>4</v>
      </c>
      <c r="K12" s="1" t="s">
        <v>8</v>
      </c>
      <c r="L12" s="1" t="s">
        <v>6</v>
      </c>
    </row>
    <row r="13" spans="1:13" ht="18.75" x14ac:dyDescent="0.25">
      <c r="A13" s="2">
        <v>1</v>
      </c>
      <c r="B13" s="6" t="s">
        <v>123</v>
      </c>
      <c r="C13" s="9" t="s">
        <v>40</v>
      </c>
      <c r="D13" s="7" t="s">
        <v>124</v>
      </c>
      <c r="E13" s="3">
        <v>15000</v>
      </c>
      <c r="F13" s="3">
        <v>1500</v>
      </c>
      <c r="G13" s="14">
        <v>1500</v>
      </c>
      <c r="H13" s="30">
        <v>15000</v>
      </c>
      <c r="I13" s="3"/>
      <c r="J13" s="30">
        <f>H13+I13</f>
        <v>15000</v>
      </c>
      <c r="K13" s="17" t="s">
        <v>162</v>
      </c>
      <c r="L13" s="65" t="s">
        <v>54</v>
      </c>
      <c r="M13" s="19"/>
    </row>
    <row r="14" spans="1:13" ht="21" customHeight="1" x14ac:dyDescent="0.25">
      <c r="A14" s="2">
        <v>2</v>
      </c>
      <c r="B14" s="6" t="s">
        <v>33</v>
      </c>
      <c r="C14" s="9" t="s">
        <v>21</v>
      </c>
      <c r="D14" s="7" t="s">
        <v>72</v>
      </c>
      <c r="E14" s="3">
        <v>25000</v>
      </c>
      <c r="F14" s="3">
        <v>335000</v>
      </c>
      <c r="G14" s="14">
        <v>60000</v>
      </c>
      <c r="H14" s="30"/>
      <c r="I14" s="30"/>
      <c r="J14" s="30">
        <f t="shared" ref="J14:J20" si="0">H14+I14</f>
        <v>0</v>
      </c>
      <c r="K14" s="17"/>
      <c r="L14" s="64"/>
      <c r="M14" s="19"/>
    </row>
    <row r="15" spans="1:13" ht="21" customHeight="1" x14ac:dyDescent="0.25">
      <c r="A15" s="2">
        <v>3</v>
      </c>
      <c r="B15" s="6" t="s">
        <v>29</v>
      </c>
      <c r="C15" s="9" t="s">
        <v>22</v>
      </c>
      <c r="D15" s="84" t="s">
        <v>73</v>
      </c>
      <c r="E15" s="3">
        <v>25000</v>
      </c>
      <c r="F15" s="3">
        <v>232500</v>
      </c>
      <c r="G15" s="14">
        <v>62500</v>
      </c>
      <c r="H15" s="30"/>
      <c r="I15" s="3"/>
      <c r="J15" s="30">
        <f t="shared" si="0"/>
        <v>0</v>
      </c>
      <c r="K15" s="17"/>
      <c r="L15" s="64"/>
      <c r="M15" s="19"/>
    </row>
    <row r="16" spans="1:13" ht="21" customHeight="1" x14ac:dyDescent="0.25">
      <c r="A16" s="2">
        <v>4</v>
      </c>
      <c r="B16" s="6" t="s">
        <v>39</v>
      </c>
      <c r="C16" s="9" t="s">
        <v>38</v>
      </c>
      <c r="D16" s="84" t="s">
        <v>74</v>
      </c>
      <c r="E16" s="3">
        <v>25000</v>
      </c>
      <c r="F16" s="3">
        <v>267500</v>
      </c>
      <c r="G16" s="14">
        <v>47500</v>
      </c>
      <c r="H16" s="30"/>
      <c r="I16" s="3"/>
      <c r="J16" s="30">
        <f t="shared" si="0"/>
        <v>0</v>
      </c>
      <c r="K16" s="16"/>
      <c r="L16" s="64"/>
      <c r="M16" s="19"/>
    </row>
    <row r="17" spans="1:13" ht="21" customHeight="1" x14ac:dyDescent="0.25">
      <c r="A17" s="2">
        <v>5</v>
      </c>
      <c r="B17" s="6" t="s">
        <v>84</v>
      </c>
      <c r="C17" s="9" t="s">
        <v>36</v>
      </c>
      <c r="D17" s="55" t="s">
        <v>85</v>
      </c>
      <c r="E17" s="3">
        <v>25000</v>
      </c>
      <c r="F17" s="3"/>
      <c r="G17" s="14"/>
      <c r="H17" s="30">
        <v>25000</v>
      </c>
      <c r="I17" s="3"/>
      <c r="J17" s="30">
        <f t="shared" si="0"/>
        <v>25000</v>
      </c>
      <c r="K17" s="16" t="s">
        <v>163</v>
      </c>
      <c r="L17" s="64" t="s">
        <v>134</v>
      </c>
    </row>
    <row r="18" spans="1:13" ht="21" customHeight="1" x14ac:dyDescent="0.25">
      <c r="A18" s="2">
        <v>6</v>
      </c>
      <c r="B18" s="6" t="s">
        <v>32</v>
      </c>
      <c r="C18" s="24" t="s">
        <v>23</v>
      </c>
      <c r="D18" s="84" t="s">
        <v>75</v>
      </c>
      <c r="E18" s="26">
        <v>25000</v>
      </c>
      <c r="F18" s="3">
        <v>130000</v>
      </c>
      <c r="G18" s="14">
        <v>20000</v>
      </c>
      <c r="H18" s="50">
        <v>25000</v>
      </c>
      <c r="I18" s="3">
        <v>25000</v>
      </c>
      <c r="J18" s="30">
        <f t="shared" si="0"/>
        <v>50000</v>
      </c>
      <c r="K18" s="17" t="s">
        <v>165</v>
      </c>
      <c r="L18" s="64" t="s">
        <v>54</v>
      </c>
      <c r="M18" s="19"/>
    </row>
    <row r="19" spans="1:13" ht="21" customHeight="1" x14ac:dyDescent="0.25">
      <c r="A19" s="2">
        <v>7</v>
      </c>
      <c r="B19" s="6" t="s">
        <v>119</v>
      </c>
      <c r="C19" s="24" t="s">
        <v>55</v>
      </c>
      <c r="D19" s="84" t="s">
        <v>121</v>
      </c>
      <c r="E19" s="26">
        <v>25000</v>
      </c>
      <c r="F19" s="3">
        <v>35000</v>
      </c>
      <c r="G19" s="14">
        <v>11000</v>
      </c>
      <c r="H19" s="3">
        <v>25000</v>
      </c>
      <c r="I19" s="89">
        <v>14000</v>
      </c>
      <c r="J19" s="30">
        <f t="shared" si="0"/>
        <v>39000</v>
      </c>
      <c r="K19" s="17" t="s">
        <v>166</v>
      </c>
      <c r="L19" s="52" t="s">
        <v>164</v>
      </c>
      <c r="M19" s="19"/>
    </row>
    <row r="20" spans="1:13" ht="21" customHeight="1" x14ac:dyDescent="0.25">
      <c r="A20" s="2">
        <v>8</v>
      </c>
      <c r="B20" s="25" t="s">
        <v>42</v>
      </c>
      <c r="C20" s="24" t="s">
        <v>24</v>
      </c>
      <c r="D20" s="84" t="s">
        <v>76</v>
      </c>
      <c r="E20" s="26">
        <v>25000</v>
      </c>
      <c r="F20" s="3">
        <v>76000</v>
      </c>
      <c r="G20" s="14">
        <v>15000</v>
      </c>
      <c r="H20" s="50"/>
      <c r="I20" s="14">
        <v>35000</v>
      </c>
      <c r="J20" s="30">
        <f t="shared" si="0"/>
        <v>35000</v>
      </c>
      <c r="K20" s="17"/>
      <c r="L20" s="85" t="s">
        <v>160</v>
      </c>
      <c r="M20" s="19"/>
    </row>
    <row r="21" spans="1:13" ht="21" customHeight="1" x14ac:dyDescent="0.25">
      <c r="A21" s="99" t="s">
        <v>7</v>
      </c>
      <c r="B21" s="99"/>
      <c r="C21" s="99"/>
      <c r="D21" s="99"/>
      <c r="E21" s="18">
        <f>SUM(E13:E20)</f>
        <v>190000</v>
      </c>
      <c r="F21" s="23">
        <f t="shared" ref="F21:G21" si="1">SUM(F13:F20)</f>
        <v>1077500</v>
      </c>
      <c r="G21" s="32">
        <f t="shared" si="1"/>
        <v>217500</v>
      </c>
      <c r="H21" s="29">
        <f>SUM(H13:H20)</f>
        <v>90000</v>
      </c>
      <c r="I21" s="18">
        <f t="shared" ref="I21:J21" si="2">SUM(I13:I20)</f>
        <v>74000</v>
      </c>
      <c r="J21" s="29">
        <f t="shared" si="2"/>
        <v>164000</v>
      </c>
      <c r="K21" s="28" t="s">
        <v>168</v>
      </c>
      <c r="L21" s="54" t="s">
        <v>28</v>
      </c>
      <c r="M21" s="19"/>
    </row>
    <row r="22" spans="1:13" ht="18.75" x14ac:dyDescent="0.25">
      <c r="A22" s="92" t="s">
        <v>25</v>
      </c>
      <c r="B22" s="92"/>
      <c r="C22" s="92"/>
      <c r="D22" s="92"/>
      <c r="E22" s="92"/>
      <c r="F22" s="92"/>
      <c r="G22" s="92"/>
      <c r="H22" s="92"/>
      <c r="I22" s="92"/>
      <c r="J22" s="30">
        <f>-J21*0.1</f>
        <v>-16400</v>
      </c>
      <c r="K22" s="13"/>
      <c r="L22" s="13"/>
    </row>
    <row r="23" spans="1:13" ht="18.75" customHeight="1" x14ac:dyDescent="0.25">
      <c r="A23" s="92" t="s">
        <v>167</v>
      </c>
      <c r="B23" s="92"/>
      <c r="C23" s="92"/>
      <c r="D23" s="92"/>
      <c r="E23" s="92"/>
      <c r="F23" s="92"/>
      <c r="G23" s="92"/>
      <c r="H23" s="92"/>
      <c r="I23" s="92"/>
      <c r="J23" s="29">
        <f>SUM(J21:J22)</f>
        <v>147600</v>
      </c>
      <c r="K23" s="13"/>
      <c r="L23" s="21"/>
    </row>
    <row r="24" spans="1:13" ht="8.25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71"/>
      <c r="K24" s="13"/>
      <c r="L24" s="13"/>
    </row>
    <row r="25" spans="1:13" ht="18.75" x14ac:dyDescent="0.25">
      <c r="A25" s="2">
        <v>5</v>
      </c>
      <c r="B25" s="6" t="s">
        <v>84</v>
      </c>
      <c r="C25" s="9" t="s">
        <v>36</v>
      </c>
      <c r="D25" s="115" t="s">
        <v>88</v>
      </c>
      <c r="E25" s="115"/>
      <c r="F25" s="115"/>
      <c r="G25" s="115"/>
      <c r="H25" s="115"/>
      <c r="I25" s="115"/>
      <c r="J25" s="115"/>
      <c r="K25" s="115"/>
      <c r="L25" s="115"/>
    </row>
    <row r="26" spans="1:13" ht="4.5" customHeight="1" x14ac:dyDescent="0.25">
      <c r="E26" s="19"/>
      <c r="H26" s="19"/>
    </row>
    <row r="27" spans="1:13" ht="18.75" x14ac:dyDescent="0.25">
      <c r="A27" s="2">
        <v>7</v>
      </c>
      <c r="B27" s="60" t="s">
        <v>96</v>
      </c>
      <c r="C27" s="9" t="s">
        <v>55</v>
      </c>
      <c r="D27" s="100" t="s">
        <v>97</v>
      </c>
      <c r="E27" s="101"/>
      <c r="F27" s="101"/>
      <c r="G27" s="101"/>
      <c r="H27" s="101"/>
      <c r="I27" s="101"/>
      <c r="J27" s="101"/>
      <c r="K27" s="101"/>
      <c r="L27" s="102"/>
    </row>
    <row r="28" spans="1:13" ht="6.75" customHeight="1" x14ac:dyDescent="0.25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</row>
    <row r="29" spans="1:13" ht="18.75" x14ac:dyDescent="0.25">
      <c r="A29" s="72" t="s">
        <v>92</v>
      </c>
      <c r="B29" s="72"/>
      <c r="C29" s="24" t="s">
        <v>55</v>
      </c>
      <c r="D29" s="55" t="s">
        <v>93</v>
      </c>
      <c r="E29" s="114" t="s">
        <v>120</v>
      </c>
      <c r="F29" s="114"/>
      <c r="G29" s="114"/>
      <c r="H29" s="114"/>
      <c r="I29" s="114"/>
      <c r="J29" s="114"/>
      <c r="K29" s="114"/>
      <c r="L29" s="114"/>
    </row>
    <row r="30" spans="1:13" ht="5.25" customHeight="1" x14ac:dyDescent="0.25">
      <c r="L30" s="19"/>
    </row>
    <row r="31" spans="1:13" ht="18.75" x14ac:dyDescent="0.25">
      <c r="A31" s="2">
        <v>1</v>
      </c>
      <c r="B31" s="6" t="s">
        <v>123</v>
      </c>
      <c r="C31" s="9" t="s">
        <v>40</v>
      </c>
      <c r="D31" s="7" t="s">
        <v>124</v>
      </c>
      <c r="E31" s="3">
        <v>15000</v>
      </c>
      <c r="F31" s="111" t="s">
        <v>131</v>
      </c>
      <c r="G31" s="112"/>
      <c r="H31" s="112"/>
      <c r="I31" s="112"/>
      <c r="J31" s="112"/>
      <c r="K31" s="112"/>
      <c r="L31" s="113"/>
    </row>
  </sheetData>
  <mergeCells count="14">
    <mergeCell ref="E10:F10"/>
    <mergeCell ref="A4:K4"/>
    <mergeCell ref="J6:K6"/>
    <mergeCell ref="F7:H7"/>
    <mergeCell ref="I7:J7"/>
    <mergeCell ref="A8:L8"/>
    <mergeCell ref="E29:L29"/>
    <mergeCell ref="F31:L31"/>
    <mergeCell ref="A21:D21"/>
    <mergeCell ref="A22:I22"/>
    <mergeCell ref="A23:I23"/>
    <mergeCell ref="D25:L25"/>
    <mergeCell ref="D27:L27"/>
    <mergeCell ref="A28:L28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showWhiteSpace="0" view="pageLayout" topLeftCell="A13" workbookViewId="0">
      <selection activeCell="J23" sqref="J23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20.1406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20"/>
      <c r="K2" s="13"/>
      <c r="L2" s="13"/>
    </row>
    <row r="3" spans="1:13" x14ac:dyDescent="0.25">
      <c r="A3" s="4" t="s">
        <v>14</v>
      </c>
      <c r="J3" s="13"/>
      <c r="K3" s="13"/>
      <c r="L3" s="21"/>
    </row>
    <row r="4" spans="1:13" ht="26.25" x14ac:dyDescent="0.25">
      <c r="A4" s="96" t="s">
        <v>169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61"/>
    </row>
    <row r="5" spans="1:13" ht="18.75" x14ac:dyDescent="0.3">
      <c r="E5" s="5"/>
      <c r="I5" s="5"/>
      <c r="J5" s="5" t="s">
        <v>15</v>
      </c>
      <c r="L5" s="20"/>
    </row>
    <row r="6" spans="1:13" ht="18.75" x14ac:dyDescent="0.3">
      <c r="D6" s="15" t="s">
        <v>16</v>
      </c>
      <c r="E6" s="15"/>
      <c r="F6" s="15"/>
      <c r="G6" s="86"/>
      <c r="H6" s="5" t="s">
        <v>98</v>
      </c>
      <c r="I6" s="5"/>
      <c r="J6" s="103" t="s">
        <v>99</v>
      </c>
      <c r="K6" s="103"/>
      <c r="L6" s="21"/>
    </row>
    <row r="7" spans="1:13" ht="18.75" x14ac:dyDescent="0.3">
      <c r="B7" s="19"/>
      <c r="D7" s="86" t="s">
        <v>18</v>
      </c>
      <c r="E7" s="86"/>
      <c r="F7" s="97" t="s">
        <v>19</v>
      </c>
      <c r="G7" s="97"/>
      <c r="H7" s="97"/>
      <c r="I7" s="97" t="s">
        <v>20</v>
      </c>
      <c r="J7" s="97"/>
      <c r="K7" s="5"/>
      <c r="L7" s="22"/>
    </row>
    <row r="8" spans="1:13" ht="18.75" customHeight="1" x14ac:dyDescent="0.3">
      <c r="A8" s="97" t="s">
        <v>31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</row>
    <row r="9" spans="1:13" ht="9" customHeight="1" x14ac:dyDescent="0.3">
      <c r="A9" s="4"/>
      <c r="D9" s="86"/>
      <c r="E9" s="86"/>
      <c r="F9" s="86"/>
      <c r="G9" s="86"/>
      <c r="H9" s="86"/>
      <c r="I9" s="86"/>
      <c r="J9" s="86"/>
      <c r="K9" s="5"/>
      <c r="L9" s="5"/>
    </row>
    <row r="10" spans="1:13" ht="17.25" customHeight="1" x14ac:dyDescent="0.35">
      <c r="E10" s="98" t="s">
        <v>51</v>
      </c>
      <c r="F10" s="98"/>
      <c r="G10" s="87"/>
      <c r="H10" s="19"/>
      <c r="J10" s="19"/>
      <c r="L10" s="19"/>
    </row>
    <row r="11" spans="1:13" ht="7.5" customHeight="1" x14ac:dyDescent="0.35">
      <c r="E11" s="8"/>
      <c r="F11" s="8"/>
      <c r="G11" s="87"/>
    </row>
    <row r="12" spans="1:13" ht="15.75" x14ac:dyDescent="0.25">
      <c r="A12" s="1" t="s">
        <v>0</v>
      </c>
      <c r="B12" s="1" t="s">
        <v>1</v>
      </c>
      <c r="C12" s="10" t="s">
        <v>11</v>
      </c>
      <c r="D12" s="1" t="s">
        <v>10</v>
      </c>
      <c r="E12" s="1" t="s">
        <v>2</v>
      </c>
      <c r="F12" s="1" t="s">
        <v>3</v>
      </c>
      <c r="G12" s="12" t="s">
        <v>26</v>
      </c>
      <c r="H12" s="11" t="s">
        <v>9</v>
      </c>
      <c r="I12" s="1" t="s">
        <v>5</v>
      </c>
      <c r="J12" s="12" t="s">
        <v>4</v>
      </c>
      <c r="K12" s="1" t="s">
        <v>8</v>
      </c>
      <c r="L12" s="1" t="s">
        <v>6</v>
      </c>
    </row>
    <row r="13" spans="1:13" ht="18.75" x14ac:dyDescent="0.25">
      <c r="A13" s="2">
        <v>1</v>
      </c>
      <c r="B13" s="6" t="s">
        <v>123</v>
      </c>
      <c r="C13" s="9" t="s">
        <v>40</v>
      </c>
      <c r="D13" s="7" t="s">
        <v>124</v>
      </c>
      <c r="E13" s="3">
        <v>15000</v>
      </c>
      <c r="F13" s="3">
        <v>3000</v>
      </c>
      <c r="G13" s="3">
        <v>3000</v>
      </c>
      <c r="H13" s="30"/>
      <c r="I13" s="3"/>
      <c r="J13" s="30">
        <f>H13+I13</f>
        <v>0</v>
      </c>
      <c r="K13" s="17"/>
      <c r="L13" s="65"/>
      <c r="M13" s="19"/>
    </row>
    <row r="14" spans="1:13" ht="21" customHeight="1" x14ac:dyDescent="0.25">
      <c r="A14" s="2">
        <v>2</v>
      </c>
      <c r="B14" s="6" t="s">
        <v>33</v>
      </c>
      <c r="C14" s="9" t="s">
        <v>21</v>
      </c>
      <c r="D14" s="7" t="s">
        <v>72</v>
      </c>
      <c r="E14" s="3">
        <v>25000</v>
      </c>
      <c r="F14" s="3">
        <v>362500</v>
      </c>
      <c r="G14" s="14">
        <v>62500</v>
      </c>
      <c r="H14" s="30">
        <v>25000</v>
      </c>
      <c r="I14" s="3">
        <v>35000</v>
      </c>
      <c r="J14" s="30">
        <f t="shared" ref="J14:J20" si="0">H14+I14</f>
        <v>60000</v>
      </c>
      <c r="K14" s="91" t="s">
        <v>174</v>
      </c>
      <c r="L14" s="68" t="s">
        <v>171</v>
      </c>
      <c r="M14" s="19"/>
    </row>
    <row r="15" spans="1:13" ht="21" customHeight="1" x14ac:dyDescent="0.25">
      <c r="A15" s="2">
        <v>3</v>
      </c>
      <c r="B15" s="6" t="s">
        <v>29</v>
      </c>
      <c r="C15" s="9" t="s">
        <v>22</v>
      </c>
      <c r="D15" s="88" t="s">
        <v>73</v>
      </c>
      <c r="E15" s="3">
        <v>25000</v>
      </c>
      <c r="F15" s="3">
        <v>260000</v>
      </c>
      <c r="G15" s="14">
        <v>65000</v>
      </c>
      <c r="H15" s="30">
        <v>25000</v>
      </c>
      <c r="I15" s="3">
        <v>60000</v>
      </c>
      <c r="J15" s="30">
        <f t="shared" si="0"/>
        <v>85000</v>
      </c>
      <c r="K15" s="91" t="s">
        <v>175</v>
      </c>
      <c r="L15" s="90" t="s">
        <v>172</v>
      </c>
      <c r="M15" s="19"/>
    </row>
    <row r="16" spans="1:13" ht="21" customHeight="1" x14ac:dyDescent="0.25">
      <c r="A16" s="2">
        <v>4</v>
      </c>
      <c r="B16" s="6" t="s">
        <v>39</v>
      </c>
      <c r="C16" s="9" t="s">
        <v>38</v>
      </c>
      <c r="D16" s="88" t="s">
        <v>74</v>
      </c>
      <c r="E16" s="3">
        <v>25000</v>
      </c>
      <c r="F16" s="3">
        <v>295000</v>
      </c>
      <c r="G16" s="14">
        <v>50000</v>
      </c>
      <c r="H16" s="30">
        <v>25000</v>
      </c>
      <c r="I16" s="3">
        <v>25000</v>
      </c>
      <c r="J16" s="30">
        <f t="shared" si="0"/>
        <v>50000</v>
      </c>
      <c r="K16" s="16" t="s">
        <v>177</v>
      </c>
      <c r="L16" s="64" t="s">
        <v>164</v>
      </c>
      <c r="M16" s="19"/>
    </row>
    <row r="17" spans="1:13" ht="21" customHeight="1" x14ac:dyDescent="0.25">
      <c r="A17" s="2">
        <v>5</v>
      </c>
      <c r="B17" s="6" t="s">
        <v>84</v>
      </c>
      <c r="C17" s="9" t="s">
        <v>36</v>
      </c>
      <c r="D17" s="55" t="s">
        <v>85</v>
      </c>
      <c r="E17" s="3">
        <v>25000</v>
      </c>
      <c r="F17" s="3"/>
      <c r="G17" s="14"/>
      <c r="H17" s="30">
        <v>25000</v>
      </c>
      <c r="I17" s="3"/>
      <c r="J17" s="30">
        <f t="shared" si="0"/>
        <v>25000</v>
      </c>
      <c r="K17" s="16" t="s">
        <v>173</v>
      </c>
      <c r="L17" s="64" t="s">
        <v>134</v>
      </c>
    </row>
    <row r="18" spans="1:13" ht="21" customHeight="1" x14ac:dyDescent="0.25">
      <c r="A18" s="2">
        <v>6</v>
      </c>
      <c r="B18" s="6" t="s">
        <v>32</v>
      </c>
      <c r="C18" s="24" t="s">
        <v>23</v>
      </c>
      <c r="D18" s="88" t="s">
        <v>75</v>
      </c>
      <c r="E18" s="26">
        <v>25000</v>
      </c>
      <c r="F18" s="3">
        <v>107500</v>
      </c>
      <c r="G18" s="14">
        <v>22500</v>
      </c>
      <c r="H18" s="50"/>
      <c r="I18" s="3"/>
      <c r="J18" s="30">
        <f t="shared" si="0"/>
        <v>0</v>
      </c>
      <c r="K18" s="17"/>
      <c r="L18" s="64"/>
      <c r="M18" s="19"/>
    </row>
    <row r="19" spans="1:13" ht="21" customHeight="1" x14ac:dyDescent="0.25">
      <c r="A19" s="2">
        <v>7</v>
      </c>
      <c r="B19" s="6" t="s">
        <v>119</v>
      </c>
      <c r="C19" s="24" t="s">
        <v>55</v>
      </c>
      <c r="D19" s="88" t="s">
        <v>121</v>
      </c>
      <c r="E19" s="26">
        <v>25000</v>
      </c>
      <c r="F19" s="3">
        <v>36000</v>
      </c>
      <c r="G19" s="14">
        <v>11000</v>
      </c>
      <c r="H19" s="3">
        <v>25000</v>
      </c>
      <c r="I19" s="89">
        <v>14000</v>
      </c>
      <c r="J19" s="30">
        <f t="shared" si="0"/>
        <v>39000</v>
      </c>
      <c r="K19" s="17" t="s">
        <v>166</v>
      </c>
      <c r="L19" s="52" t="s">
        <v>164</v>
      </c>
      <c r="M19" s="19"/>
    </row>
    <row r="20" spans="1:13" ht="21" customHeight="1" x14ac:dyDescent="0.25">
      <c r="A20" s="2">
        <v>8</v>
      </c>
      <c r="B20" s="25" t="s">
        <v>42</v>
      </c>
      <c r="C20" s="24" t="s">
        <v>24</v>
      </c>
      <c r="D20" s="88" t="s">
        <v>76</v>
      </c>
      <c r="E20" s="26">
        <v>25000</v>
      </c>
      <c r="F20" s="3">
        <v>68500</v>
      </c>
      <c r="G20" s="14">
        <v>17500</v>
      </c>
      <c r="H20" s="50">
        <v>25000</v>
      </c>
      <c r="I20" s="14">
        <v>25000</v>
      </c>
      <c r="J20" s="30">
        <f t="shared" si="0"/>
        <v>50000</v>
      </c>
      <c r="K20" s="17" t="s">
        <v>176</v>
      </c>
      <c r="L20" s="85" t="s">
        <v>170</v>
      </c>
      <c r="M20" s="19"/>
    </row>
    <row r="21" spans="1:13" ht="21" customHeight="1" x14ac:dyDescent="0.25">
      <c r="A21" s="99" t="s">
        <v>7</v>
      </c>
      <c r="B21" s="99"/>
      <c r="C21" s="99"/>
      <c r="D21" s="99"/>
      <c r="E21" s="18">
        <f>SUM(E13:E20)</f>
        <v>190000</v>
      </c>
      <c r="F21" s="23">
        <f t="shared" ref="F21:G21" si="1">SUM(F13:F20)</f>
        <v>1132500</v>
      </c>
      <c r="G21" s="32">
        <f t="shared" si="1"/>
        <v>231500</v>
      </c>
      <c r="H21" s="29">
        <f>SUM(H13:H20)</f>
        <v>150000</v>
      </c>
      <c r="I21" s="18">
        <f t="shared" ref="I21:J21" si="2">SUM(I13:I20)</f>
        <v>159000</v>
      </c>
      <c r="J21" s="29">
        <f t="shared" si="2"/>
        <v>309000</v>
      </c>
      <c r="K21" s="28" t="s">
        <v>178</v>
      </c>
      <c r="L21" s="54"/>
      <c r="M21" s="19"/>
    </row>
    <row r="22" spans="1:13" ht="18.75" x14ac:dyDescent="0.25">
      <c r="A22" s="92" t="s">
        <v>25</v>
      </c>
      <c r="B22" s="92"/>
      <c r="C22" s="92"/>
      <c r="D22" s="92"/>
      <c r="E22" s="92"/>
      <c r="F22" s="92"/>
      <c r="G22" s="92"/>
      <c r="H22" s="92"/>
      <c r="I22" s="92"/>
      <c r="J22" s="30">
        <f>-J21*0.1</f>
        <v>-30900</v>
      </c>
      <c r="K22" s="13"/>
      <c r="L22" s="13"/>
    </row>
    <row r="23" spans="1:13" ht="18.75" customHeight="1" x14ac:dyDescent="0.25">
      <c r="A23" s="92" t="s">
        <v>179</v>
      </c>
      <c r="B23" s="92"/>
      <c r="C23" s="92"/>
      <c r="D23" s="92"/>
      <c r="E23" s="92"/>
      <c r="F23" s="92"/>
      <c r="G23" s="92"/>
      <c r="H23" s="92"/>
      <c r="I23" s="92"/>
      <c r="J23" s="29">
        <f>SUM(J21:J22)</f>
        <v>278100</v>
      </c>
      <c r="K23" s="13"/>
      <c r="L23" s="21"/>
    </row>
    <row r="24" spans="1:13" ht="8.25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71"/>
      <c r="K24" s="13"/>
      <c r="L24" s="13"/>
    </row>
    <row r="25" spans="1:13" ht="18.75" x14ac:dyDescent="0.25">
      <c r="A25" s="2">
        <v>5</v>
      </c>
      <c r="B25" s="6" t="s">
        <v>84</v>
      </c>
      <c r="C25" s="9" t="s">
        <v>36</v>
      </c>
      <c r="D25" s="115" t="s">
        <v>88</v>
      </c>
      <c r="E25" s="115"/>
      <c r="F25" s="115"/>
      <c r="G25" s="115"/>
      <c r="H25" s="115"/>
      <c r="I25" s="115"/>
      <c r="J25" s="115"/>
      <c r="K25" s="115"/>
      <c r="L25" s="115"/>
    </row>
    <row r="26" spans="1:13" ht="4.5" customHeight="1" x14ac:dyDescent="0.25">
      <c r="E26" s="19"/>
      <c r="H26" s="19"/>
    </row>
    <row r="27" spans="1:13" ht="18.75" x14ac:dyDescent="0.25">
      <c r="A27" s="2">
        <v>7</v>
      </c>
      <c r="B27" s="60" t="s">
        <v>96</v>
      </c>
      <c r="C27" s="9" t="s">
        <v>55</v>
      </c>
      <c r="D27" s="100" t="s">
        <v>97</v>
      </c>
      <c r="E27" s="101"/>
      <c r="F27" s="101"/>
      <c r="G27" s="101"/>
      <c r="H27" s="101"/>
      <c r="I27" s="101"/>
      <c r="J27" s="101"/>
      <c r="K27" s="101"/>
      <c r="L27" s="102"/>
    </row>
    <row r="28" spans="1:13" ht="6.75" customHeight="1" x14ac:dyDescent="0.25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</row>
    <row r="29" spans="1:13" ht="18.75" x14ac:dyDescent="0.25">
      <c r="A29" s="72" t="s">
        <v>92</v>
      </c>
      <c r="B29" s="72"/>
      <c r="C29" s="24" t="s">
        <v>55</v>
      </c>
      <c r="D29" s="55" t="s">
        <v>93</v>
      </c>
      <c r="E29" s="114" t="s">
        <v>120</v>
      </c>
      <c r="F29" s="114"/>
      <c r="G29" s="114"/>
      <c r="H29" s="114"/>
      <c r="I29" s="114"/>
      <c r="J29" s="114"/>
      <c r="K29" s="114"/>
      <c r="L29" s="114"/>
    </row>
    <row r="30" spans="1:13" ht="5.25" customHeight="1" x14ac:dyDescent="0.25">
      <c r="L30" s="19"/>
    </row>
    <row r="31" spans="1:13" ht="18.75" x14ac:dyDescent="0.25">
      <c r="A31" s="2">
        <v>1</v>
      </c>
      <c r="B31" s="6" t="s">
        <v>123</v>
      </c>
      <c r="C31" s="9" t="s">
        <v>40</v>
      </c>
      <c r="D31" s="7" t="s">
        <v>124</v>
      </c>
      <c r="E31" s="3">
        <v>15000</v>
      </c>
      <c r="F31" s="111" t="s">
        <v>131</v>
      </c>
      <c r="G31" s="112"/>
      <c r="H31" s="112"/>
      <c r="I31" s="112"/>
      <c r="J31" s="112"/>
      <c r="K31" s="112"/>
      <c r="L31" s="113"/>
    </row>
  </sheetData>
  <mergeCells count="14">
    <mergeCell ref="E10:F10"/>
    <mergeCell ref="A4:K4"/>
    <mergeCell ref="J6:K6"/>
    <mergeCell ref="F7:H7"/>
    <mergeCell ref="I7:J7"/>
    <mergeCell ref="A8:L8"/>
    <mergeCell ref="E29:L29"/>
    <mergeCell ref="F31:L31"/>
    <mergeCell ref="A21:D21"/>
    <mergeCell ref="A22:I22"/>
    <mergeCell ref="A23:I23"/>
    <mergeCell ref="D25:L25"/>
    <mergeCell ref="D27:L27"/>
    <mergeCell ref="A28:L28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WhiteSpace="0" view="pageLayout" topLeftCell="A7" workbookViewId="0">
      <selection activeCell="L21" sqref="L21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20"/>
      <c r="K2" s="13"/>
      <c r="L2" s="13"/>
    </row>
    <row r="3" spans="1:13" x14ac:dyDescent="0.25">
      <c r="A3" s="4" t="s">
        <v>14</v>
      </c>
      <c r="J3" s="13"/>
      <c r="K3" s="13"/>
      <c r="L3" s="21"/>
    </row>
    <row r="4" spans="1:13" ht="26.25" x14ac:dyDescent="0.25">
      <c r="A4" s="96" t="s">
        <v>58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37"/>
    </row>
    <row r="5" spans="1:13" ht="18.75" x14ac:dyDescent="0.3">
      <c r="E5" s="5"/>
      <c r="I5" s="5"/>
      <c r="J5" s="5" t="s">
        <v>15</v>
      </c>
      <c r="L5" s="20"/>
    </row>
    <row r="6" spans="1:13" ht="18.75" x14ac:dyDescent="0.3">
      <c r="D6" s="15" t="s">
        <v>16</v>
      </c>
      <c r="E6" s="15"/>
      <c r="F6" s="15"/>
      <c r="G6" s="38"/>
      <c r="H6" s="5" t="s">
        <v>17</v>
      </c>
      <c r="I6" s="5"/>
      <c r="L6" s="21"/>
    </row>
    <row r="7" spans="1:13" ht="18.75" x14ac:dyDescent="0.3">
      <c r="B7" s="19"/>
      <c r="D7" s="38" t="s">
        <v>18</v>
      </c>
      <c r="E7" s="38"/>
      <c r="F7" s="97" t="s">
        <v>19</v>
      </c>
      <c r="G7" s="97"/>
      <c r="H7" s="97"/>
      <c r="I7" s="97" t="s">
        <v>20</v>
      </c>
      <c r="J7" s="97"/>
      <c r="K7" s="5"/>
      <c r="L7" s="22"/>
    </row>
    <row r="8" spans="1:13" ht="18.75" customHeight="1" x14ac:dyDescent="0.3">
      <c r="A8" s="97" t="s">
        <v>31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</row>
    <row r="9" spans="1:13" ht="9" customHeight="1" x14ac:dyDescent="0.3">
      <c r="A9" s="4"/>
      <c r="D9" s="38"/>
      <c r="E9" s="38"/>
      <c r="F9" s="38"/>
      <c r="G9" s="38"/>
      <c r="H9" s="38"/>
      <c r="I9" s="38"/>
      <c r="J9" s="38"/>
      <c r="K9" s="5"/>
      <c r="L9" s="5"/>
    </row>
    <row r="10" spans="1:13" ht="17.25" customHeight="1" x14ac:dyDescent="0.35">
      <c r="E10" s="98" t="s">
        <v>51</v>
      </c>
      <c r="F10" s="98"/>
      <c r="G10" s="39"/>
      <c r="H10" s="19"/>
      <c r="L10" s="19"/>
    </row>
    <row r="11" spans="1:13" ht="7.5" customHeight="1" x14ac:dyDescent="0.35">
      <c r="E11" s="8"/>
      <c r="F11" s="8"/>
      <c r="G11" s="39"/>
    </row>
    <row r="12" spans="1:13" ht="15.75" x14ac:dyDescent="0.25">
      <c r="A12" s="1" t="s">
        <v>0</v>
      </c>
      <c r="B12" s="1" t="s">
        <v>1</v>
      </c>
      <c r="C12" s="10" t="s">
        <v>11</v>
      </c>
      <c r="D12" s="1" t="s">
        <v>10</v>
      </c>
      <c r="E12" s="1" t="s">
        <v>2</v>
      </c>
      <c r="F12" s="1" t="s">
        <v>3</v>
      </c>
      <c r="G12" s="12" t="s">
        <v>26</v>
      </c>
      <c r="H12" s="11" t="s">
        <v>9</v>
      </c>
      <c r="I12" s="1" t="s">
        <v>5</v>
      </c>
      <c r="J12" s="12" t="s">
        <v>4</v>
      </c>
      <c r="K12" s="1" t="s">
        <v>8</v>
      </c>
      <c r="L12" s="1" t="s">
        <v>6</v>
      </c>
    </row>
    <row r="13" spans="1:13" ht="18.75" x14ac:dyDescent="0.25">
      <c r="A13" s="2">
        <v>1</v>
      </c>
      <c r="B13" s="6" t="s">
        <v>45</v>
      </c>
      <c r="C13" s="9" t="s">
        <v>40</v>
      </c>
      <c r="D13" s="7" t="s">
        <v>44</v>
      </c>
      <c r="E13" s="3">
        <v>15000</v>
      </c>
      <c r="F13" s="3">
        <v>33000</v>
      </c>
      <c r="G13" s="14">
        <v>3000</v>
      </c>
      <c r="H13" s="3">
        <v>15000</v>
      </c>
      <c r="I13" s="3"/>
      <c r="J13" s="30">
        <f t="shared" ref="J13:J14" si="0">H13+I13</f>
        <v>15000</v>
      </c>
      <c r="K13" s="17" t="s">
        <v>60</v>
      </c>
      <c r="L13" s="31" t="s">
        <v>54</v>
      </c>
      <c r="M13" s="19"/>
    </row>
    <row r="14" spans="1:13" ht="21" customHeight="1" x14ac:dyDescent="0.25">
      <c r="A14" s="2">
        <v>2</v>
      </c>
      <c r="B14" s="6" t="s">
        <v>33</v>
      </c>
      <c r="C14" s="9" t="s">
        <v>21</v>
      </c>
      <c r="D14" s="7" t="s">
        <v>34</v>
      </c>
      <c r="E14" s="3">
        <v>25000</v>
      </c>
      <c r="F14" s="3">
        <v>215000</v>
      </c>
      <c r="G14" s="14">
        <v>40000</v>
      </c>
      <c r="H14" s="3"/>
      <c r="I14" s="3"/>
      <c r="J14" s="30">
        <f t="shared" si="0"/>
        <v>0</v>
      </c>
      <c r="K14" s="17"/>
      <c r="L14" s="31"/>
    </row>
    <row r="15" spans="1:13" ht="21" customHeight="1" x14ac:dyDescent="0.25">
      <c r="A15" s="2">
        <v>3</v>
      </c>
      <c r="B15" s="6" t="s">
        <v>29</v>
      </c>
      <c r="C15" s="9" t="s">
        <v>22</v>
      </c>
      <c r="D15" s="7" t="s">
        <v>30</v>
      </c>
      <c r="E15" s="3">
        <v>25000</v>
      </c>
      <c r="F15" s="3">
        <v>135000</v>
      </c>
      <c r="G15" s="14">
        <v>40000</v>
      </c>
      <c r="H15" s="3">
        <v>25000</v>
      </c>
      <c r="I15" s="3"/>
      <c r="J15" s="30">
        <f>H15+I15</f>
        <v>25000</v>
      </c>
      <c r="K15" s="17" t="s">
        <v>61</v>
      </c>
      <c r="L15" s="31" t="s">
        <v>54</v>
      </c>
    </row>
    <row r="16" spans="1:13" ht="21" customHeight="1" x14ac:dyDescent="0.25">
      <c r="A16" s="2">
        <v>4</v>
      </c>
      <c r="B16" s="6" t="s">
        <v>39</v>
      </c>
      <c r="C16" s="9" t="s">
        <v>38</v>
      </c>
      <c r="D16" s="7" t="s">
        <v>49</v>
      </c>
      <c r="E16" s="3">
        <v>25000</v>
      </c>
      <c r="F16" s="3">
        <v>120000</v>
      </c>
      <c r="G16" s="14">
        <v>25000</v>
      </c>
      <c r="H16" s="3"/>
      <c r="I16" s="3"/>
      <c r="J16" s="30">
        <f t="shared" ref="J16:J20" si="1">H16+I16</f>
        <v>0</v>
      </c>
      <c r="K16" s="16"/>
      <c r="L16" s="31"/>
    </row>
    <row r="17" spans="1:13" ht="21" customHeight="1" x14ac:dyDescent="0.25">
      <c r="A17" s="2">
        <v>5</v>
      </c>
      <c r="B17" s="27"/>
      <c r="C17" s="9" t="s">
        <v>36</v>
      </c>
      <c r="D17" s="7"/>
      <c r="E17" s="3"/>
      <c r="F17" s="3"/>
      <c r="G17" s="14"/>
      <c r="H17" s="3"/>
      <c r="I17" s="3"/>
      <c r="J17" s="30">
        <f t="shared" si="1"/>
        <v>0</v>
      </c>
      <c r="K17" s="16"/>
      <c r="L17" s="33"/>
    </row>
    <row r="18" spans="1:13" ht="21" customHeight="1" x14ac:dyDescent="0.25">
      <c r="A18" s="2">
        <v>6</v>
      </c>
      <c r="B18" s="6" t="s">
        <v>32</v>
      </c>
      <c r="C18" s="24" t="s">
        <v>23</v>
      </c>
      <c r="D18" s="7" t="s">
        <v>37</v>
      </c>
      <c r="E18" s="26">
        <v>25000</v>
      </c>
      <c r="F18" s="3">
        <v>27500</v>
      </c>
      <c r="G18" s="3">
        <v>2500</v>
      </c>
      <c r="H18" s="26"/>
      <c r="I18" s="3"/>
      <c r="J18" s="30">
        <f t="shared" si="1"/>
        <v>0</v>
      </c>
      <c r="K18" s="17"/>
      <c r="L18" s="31"/>
    </row>
    <row r="19" spans="1:13" ht="21" customHeight="1" x14ac:dyDescent="0.25">
      <c r="A19" s="2">
        <v>7</v>
      </c>
      <c r="B19" s="6"/>
      <c r="C19" s="24" t="s">
        <v>55</v>
      </c>
      <c r="D19" s="7"/>
      <c r="E19" s="26">
        <v>25000</v>
      </c>
      <c r="F19" s="3"/>
      <c r="G19" s="3"/>
      <c r="H19" s="26"/>
      <c r="I19" s="3"/>
      <c r="J19" s="30">
        <f t="shared" si="1"/>
        <v>0</v>
      </c>
      <c r="K19" s="17"/>
      <c r="L19" s="31"/>
    </row>
    <row r="20" spans="1:13" ht="21" customHeight="1" x14ac:dyDescent="0.25">
      <c r="A20" s="2">
        <v>8</v>
      </c>
      <c r="B20" s="25" t="s">
        <v>42</v>
      </c>
      <c r="C20" s="24" t="s">
        <v>24</v>
      </c>
      <c r="D20" s="7" t="s">
        <v>43</v>
      </c>
      <c r="E20" s="26">
        <v>25000</v>
      </c>
      <c r="F20" s="3">
        <v>30000</v>
      </c>
      <c r="G20" s="14">
        <v>5000</v>
      </c>
      <c r="H20" s="26"/>
      <c r="I20" s="3"/>
      <c r="J20" s="30">
        <f t="shared" si="1"/>
        <v>0</v>
      </c>
      <c r="K20" s="17"/>
      <c r="L20" s="31"/>
      <c r="M20" s="19"/>
    </row>
    <row r="21" spans="1:13" ht="21" customHeight="1" x14ac:dyDescent="0.25">
      <c r="A21" s="99" t="s">
        <v>7</v>
      </c>
      <c r="B21" s="99"/>
      <c r="C21" s="99"/>
      <c r="D21" s="99"/>
      <c r="E21" s="18">
        <f>SUM(E13:E20)</f>
        <v>165000</v>
      </c>
      <c r="F21" s="18">
        <f t="shared" ref="F21:I21" si="2">SUM(F13:F20)</f>
        <v>560500</v>
      </c>
      <c r="G21" s="32">
        <f t="shared" si="2"/>
        <v>115500</v>
      </c>
      <c r="H21" s="29">
        <f t="shared" si="2"/>
        <v>40000</v>
      </c>
      <c r="I21" s="29">
        <f t="shared" si="2"/>
        <v>0</v>
      </c>
      <c r="J21" s="29">
        <f>SUM(J13:J20)</f>
        <v>40000</v>
      </c>
      <c r="K21" s="28" t="s">
        <v>63</v>
      </c>
      <c r="L21" s="40" t="s">
        <v>28</v>
      </c>
    </row>
    <row r="22" spans="1:13" ht="15.75" x14ac:dyDescent="0.25">
      <c r="A22" s="92" t="s">
        <v>25</v>
      </c>
      <c r="B22" s="92"/>
      <c r="C22" s="92"/>
      <c r="D22" s="92"/>
      <c r="E22" s="92"/>
      <c r="F22" s="92"/>
      <c r="G22" s="92"/>
      <c r="H22" s="92"/>
      <c r="I22" s="92"/>
      <c r="J22" s="3">
        <f>-J21*0.1</f>
        <v>-4000</v>
      </c>
      <c r="K22" s="13"/>
      <c r="L22" s="13"/>
    </row>
    <row r="23" spans="1:13" ht="18.75" customHeight="1" x14ac:dyDescent="0.25">
      <c r="A23" s="92" t="s">
        <v>62</v>
      </c>
      <c r="B23" s="92"/>
      <c r="C23" s="92"/>
      <c r="D23" s="92"/>
      <c r="E23" s="92"/>
      <c r="F23" s="92"/>
      <c r="G23" s="92"/>
      <c r="H23" s="92"/>
      <c r="I23" s="92"/>
      <c r="J23" s="29">
        <f>J21+J22</f>
        <v>36000</v>
      </c>
      <c r="K23" s="13"/>
      <c r="L23" s="13"/>
    </row>
    <row r="24" spans="1:13" ht="15.75" customHeight="1" x14ac:dyDescent="0.25">
      <c r="J24" s="29"/>
    </row>
    <row r="25" spans="1:13" ht="18.75" x14ac:dyDescent="0.25">
      <c r="A25" s="2">
        <v>5</v>
      </c>
      <c r="B25" s="27" t="s">
        <v>46</v>
      </c>
      <c r="C25" s="9" t="s">
        <v>36</v>
      </c>
      <c r="D25" s="7" t="s">
        <v>41</v>
      </c>
      <c r="E25" s="93" t="s">
        <v>48</v>
      </c>
      <c r="F25" s="94"/>
      <c r="G25" s="94"/>
      <c r="H25" s="94"/>
      <c r="I25" s="94"/>
      <c r="J25" s="94"/>
      <c r="K25" s="94"/>
      <c r="L25" s="95"/>
    </row>
    <row r="27" spans="1:13" x14ac:dyDescent="0.25">
      <c r="H27" s="19"/>
    </row>
  </sheetData>
  <mergeCells count="9">
    <mergeCell ref="A22:I22"/>
    <mergeCell ref="A23:I23"/>
    <mergeCell ref="E25:L25"/>
    <mergeCell ref="A4:K4"/>
    <mergeCell ref="F7:H7"/>
    <mergeCell ref="I7:J7"/>
    <mergeCell ref="A8:L8"/>
    <mergeCell ref="E10:F10"/>
    <mergeCell ref="A21:D21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WhiteSpace="0" view="pageLayout" topLeftCell="A3" workbookViewId="0">
      <selection activeCell="D15" sqref="D15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20"/>
      <c r="K2" s="13"/>
      <c r="L2" s="13"/>
    </row>
    <row r="3" spans="1:13" x14ac:dyDescent="0.25">
      <c r="A3" s="4" t="s">
        <v>14</v>
      </c>
      <c r="J3" s="13"/>
      <c r="K3" s="13"/>
      <c r="L3" s="21"/>
    </row>
    <row r="4" spans="1:13" ht="26.25" x14ac:dyDescent="0.25">
      <c r="A4" s="96" t="s">
        <v>64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42"/>
    </row>
    <row r="5" spans="1:13" ht="18.75" x14ac:dyDescent="0.3">
      <c r="E5" s="5"/>
      <c r="I5" s="5"/>
      <c r="J5" s="5" t="s">
        <v>15</v>
      </c>
      <c r="L5" s="20"/>
    </row>
    <row r="6" spans="1:13" ht="18.75" x14ac:dyDescent="0.3">
      <c r="D6" s="15" t="s">
        <v>16</v>
      </c>
      <c r="E6" s="15"/>
      <c r="F6" s="15"/>
      <c r="G6" s="43"/>
      <c r="H6" s="5" t="s">
        <v>17</v>
      </c>
      <c r="I6" s="5"/>
      <c r="L6" s="21"/>
    </row>
    <row r="7" spans="1:13" ht="18.75" x14ac:dyDescent="0.3">
      <c r="B7" s="19"/>
      <c r="D7" s="43" t="s">
        <v>18</v>
      </c>
      <c r="E7" s="43"/>
      <c r="F7" s="97" t="s">
        <v>19</v>
      </c>
      <c r="G7" s="97"/>
      <c r="H7" s="97"/>
      <c r="I7" s="97" t="s">
        <v>20</v>
      </c>
      <c r="J7" s="97"/>
      <c r="K7" s="5"/>
      <c r="L7" s="22"/>
    </row>
    <row r="8" spans="1:13" ht="18.75" customHeight="1" x14ac:dyDescent="0.3">
      <c r="A8" s="97" t="s">
        <v>31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</row>
    <row r="9" spans="1:13" ht="9" customHeight="1" x14ac:dyDescent="0.3">
      <c r="A9" s="4"/>
      <c r="D9" s="43"/>
      <c r="E9" s="43"/>
      <c r="F9" s="43"/>
      <c r="G9" s="43"/>
      <c r="H9" s="43"/>
      <c r="I9" s="43"/>
      <c r="J9" s="43"/>
      <c r="K9" s="5"/>
      <c r="L9" s="5"/>
    </row>
    <row r="10" spans="1:13" ht="17.25" customHeight="1" x14ac:dyDescent="0.35">
      <c r="E10" s="98" t="s">
        <v>51</v>
      </c>
      <c r="F10" s="98"/>
      <c r="G10" s="44"/>
      <c r="H10" s="19"/>
      <c r="L10" s="19"/>
    </row>
    <row r="11" spans="1:13" ht="7.5" customHeight="1" x14ac:dyDescent="0.35">
      <c r="E11" s="8"/>
      <c r="F11" s="8"/>
      <c r="G11" s="44"/>
    </row>
    <row r="12" spans="1:13" ht="15.75" x14ac:dyDescent="0.25">
      <c r="A12" s="1" t="s">
        <v>0</v>
      </c>
      <c r="B12" s="1" t="s">
        <v>1</v>
      </c>
      <c r="C12" s="10" t="s">
        <v>11</v>
      </c>
      <c r="D12" s="1" t="s">
        <v>10</v>
      </c>
      <c r="E12" s="1" t="s">
        <v>2</v>
      </c>
      <c r="F12" s="1" t="s">
        <v>3</v>
      </c>
      <c r="G12" s="12" t="s">
        <v>26</v>
      </c>
      <c r="H12" s="11" t="s">
        <v>9</v>
      </c>
      <c r="I12" s="1" t="s">
        <v>5</v>
      </c>
      <c r="J12" s="12" t="s">
        <v>4</v>
      </c>
      <c r="K12" s="1" t="s">
        <v>8</v>
      </c>
      <c r="L12" s="1" t="s">
        <v>6</v>
      </c>
    </row>
    <row r="13" spans="1:13" ht="18.75" x14ac:dyDescent="0.25">
      <c r="A13" s="2">
        <v>1</v>
      </c>
      <c r="B13" s="6" t="s">
        <v>45</v>
      </c>
      <c r="C13" s="9" t="s">
        <v>40</v>
      </c>
      <c r="D13" s="7" t="s">
        <v>71</v>
      </c>
      <c r="E13" s="3">
        <v>15000</v>
      </c>
      <c r="F13" s="3">
        <v>33000</v>
      </c>
      <c r="G13" s="14">
        <v>3000</v>
      </c>
      <c r="H13" s="30">
        <v>15000</v>
      </c>
      <c r="I13" s="30"/>
      <c r="J13" s="30">
        <f t="shared" ref="J13:J19" si="0">H13+I13</f>
        <v>15000</v>
      </c>
      <c r="K13" s="17" t="s">
        <v>68</v>
      </c>
      <c r="L13" s="31" t="s">
        <v>47</v>
      </c>
      <c r="M13" s="19"/>
    </row>
    <row r="14" spans="1:13" ht="21" customHeight="1" x14ac:dyDescent="0.25">
      <c r="A14" s="2">
        <v>2</v>
      </c>
      <c r="B14" s="6" t="s">
        <v>33</v>
      </c>
      <c r="C14" s="9" t="s">
        <v>21</v>
      </c>
      <c r="D14" s="7" t="s">
        <v>72</v>
      </c>
      <c r="E14" s="3">
        <v>25000</v>
      </c>
      <c r="F14" s="3">
        <v>242500</v>
      </c>
      <c r="G14" s="14">
        <v>42500</v>
      </c>
      <c r="H14" s="30">
        <v>25000</v>
      </c>
      <c r="I14" s="30"/>
      <c r="J14" s="30">
        <f t="shared" si="0"/>
        <v>25000</v>
      </c>
      <c r="K14" s="17" t="s">
        <v>69</v>
      </c>
      <c r="L14" s="31" t="s">
        <v>47</v>
      </c>
    </row>
    <row r="15" spans="1:13" ht="21" customHeight="1" x14ac:dyDescent="0.25">
      <c r="A15" s="2">
        <v>3</v>
      </c>
      <c r="B15" s="6" t="s">
        <v>29</v>
      </c>
      <c r="C15" s="9" t="s">
        <v>22</v>
      </c>
      <c r="D15" s="51" t="s">
        <v>73</v>
      </c>
      <c r="E15" s="3">
        <v>25000</v>
      </c>
      <c r="F15" s="3">
        <v>135000</v>
      </c>
      <c r="G15" s="14">
        <v>40000</v>
      </c>
      <c r="H15" s="30"/>
      <c r="I15" s="30"/>
      <c r="J15" s="30">
        <f t="shared" si="0"/>
        <v>0</v>
      </c>
      <c r="K15" s="17"/>
      <c r="L15" s="31"/>
    </row>
    <row r="16" spans="1:13" ht="21" customHeight="1" x14ac:dyDescent="0.25">
      <c r="A16" s="2">
        <v>4</v>
      </c>
      <c r="B16" s="6" t="s">
        <v>39</v>
      </c>
      <c r="C16" s="9" t="s">
        <v>38</v>
      </c>
      <c r="D16" s="51" t="s">
        <v>74</v>
      </c>
      <c r="E16" s="3">
        <v>25000</v>
      </c>
      <c r="F16" s="3">
        <v>147500</v>
      </c>
      <c r="G16" s="14">
        <v>27500</v>
      </c>
      <c r="H16" s="30"/>
      <c r="I16" s="30"/>
      <c r="J16" s="30">
        <f t="shared" si="0"/>
        <v>0</v>
      </c>
      <c r="K16" s="16"/>
      <c r="L16" s="31"/>
    </row>
    <row r="17" spans="1:13" ht="21" customHeight="1" x14ac:dyDescent="0.25">
      <c r="A17" s="2">
        <v>5</v>
      </c>
      <c r="B17" s="6"/>
      <c r="C17" s="9" t="s">
        <v>36</v>
      </c>
      <c r="D17" s="51"/>
      <c r="E17" s="3">
        <v>25000</v>
      </c>
      <c r="F17" s="3"/>
      <c r="G17" s="14"/>
      <c r="H17" s="30"/>
      <c r="I17" s="30"/>
      <c r="J17" s="30">
        <f t="shared" si="0"/>
        <v>0</v>
      </c>
      <c r="K17" s="16"/>
      <c r="L17" s="33"/>
    </row>
    <row r="18" spans="1:13" ht="21" customHeight="1" x14ac:dyDescent="0.25">
      <c r="A18" s="2">
        <v>6</v>
      </c>
      <c r="B18" s="6" t="s">
        <v>32</v>
      </c>
      <c r="C18" s="24" t="s">
        <v>23</v>
      </c>
      <c r="D18" s="51" t="s">
        <v>75</v>
      </c>
      <c r="E18" s="26">
        <v>25000</v>
      </c>
      <c r="F18" s="3">
        <v>55000</v>
      </c>
      <c r="G18" s="3">
        <v>5000</v>
      </c>
      <c r="H18" s="50"/>
      <c r="I18" s="30"/>
      <c r="J18" s="30">
        <f t="shared" si="0"/>
        <v>0</v>
      </c>
      <c r="K18" s="17"/>
      <c r="L18" s="31"/>
    </row>
    <row r="19" spans="1:13" ht="21" customHeight="1" x14ac:dyDescent="0.25">
      <c r="A19" s="2">
        <v>7</v>
      </c>
      <c r="B19" s="6"/>
      <c r="C19" s="24" t="s">
        <v>55</v>
      </c>
      <c r="D19" s="51"/>
      <c r="E19" s="26">
        <v>25000</v>
      </c>
      <c r="F19" s="3"/>
      <c r="G19" s="3"/>
      <c r="H19" s="50"/>
      <c r="I19" s="30"/>
      <c r="J19" s="30">
        <f t="shared" si="0"/>
        <v>0</v>
      </c>
      <c r="K19" s="17"/>
      <c r="L19" s="31"/>
    </row>
    <row r="20" spans="1:13" ht="21" customHeight="1" x14ac:dyDescent="0.25">
      <c r="A20" s="2">
        <v>8</v>
      </c>
      <c r="B20" s="25" t="s">
        <v>42</v>
      </c>
      <c r="C20" s="24" t="s">
        <v>24</v>
      </c>
      <c r="D20" s="51" t="s">
        <v>76</v>
      </c>
      <c r="E20" s="26">
        <v>25000</v>
      </c>
      <c r="F20" s="3">
        <v>57500</v>
      </c>
      <c r="G20" s="14">
        <v>7500</v>
      </c>
      <c r="H20" s="50">
        <v>25000</v>
      </c>
      <c r="I20" s="14">
        <v>25000</v>
      </c>
      <c r="J20" s="30">
        <f>H20+I20</f>
        <v>50000</v>
      </c>
      <c r="K20" s="46" t="s">
        <v>67</v>
      </c>
      <c r="L20" s="45" t="s">
        <v>65</v>
      </c>
      <c r="M20" s="19"/>
    </row>
    <row r="21" spans="1:13" ht="21" customHeight="1" x14ac:dyDescent="0.25">
      <c r="A21" s="99" t="s">
        <v>7</v>
      </c>
      <c r="B21" s="99"/>
      <c r="C21" s="99"/>
      <c r="D21" s="99"/>
      <c r="E21" s="18">
        <f>SUM(E13:E20)</f>
        <v>190000</v>
      </c>
      <c r="F21" s="18">
        <f t="shared" ref="F21:G21" si="1">SUM(F13:F20)</f>
        <v>670500</v>
      </c>
      <c r="G21" s="32">
        <f t="shared" si="1"/>
        <v>125500</v>
      </c>
      <c r="H21" s="29">
        <f>SUM(H13:H20)</f>
        <v>65000</v>
      </c>
      <c r="I21" s="23">
        <f t="shared" ref="I21:J21" si="2">SUM(I13:I20)</f>
        <v>25000</v>
      </c>
      <c r="J21" s="29">
        <f t="shared" si="2"/>
        <v>90000</v>
      </c>
      <c r="K21" s="28" t="s">
        <v>70</v>
      </c>
      <c r="L21" s="41"/>
    </row>
    <row r="22" spans="1:13" ht="15.75" x14ac:dyDescent="0.25">
      <c r="A22" s="92" t="s">
        <v>25</v>
      </c>
      <c r="B22" s="92"/>
      <c r="C22" s="92"/>
      <c r="D22" s="92"/>
      <c r="E22" s="92"/>
      <c r="F22" s="92"/>
      <c r="G22" s="92"/>
      <c r="H22" s="92"/>
      <c r="I22" s="92"/>
      <c r="J22" s="3">
        <f>-J21*0.1</f>
        <v>-9000</v>
      </c>
      <c r="K22" s="13"/>
      <c r="L22" s="13"/>
    </row>
    <row r="23" spans="1:13" ht="18.75" customHeight="1" x14ac:dyDescent="0.25">
      <c r="A23" s="92" t="s">
        <v>66</v>
      </c>
      <c r="B23" s="92"/>
      <c r="C23" s="92"/>
      <c r="D23" s="92"/>
      <c r="E23" s="92"/>
      <c r="F23" s="92"/>
      <c r="G23" s="92"/>
      <c r="H23" s="92"/>
      <c r="I23" s="92"/>
      <c r="J23" s="29">
        <f>J21+J22</f>
        <v>81000</v>
      </c>
      <c r="K23" s="13"/>
      <c r="L23" s="13"/>
    </row>
    <row r="24" spans="1:13" ht="15.75" customHeight="1" x14ac:dyDescent="0.25">
      <c r="J24" s="29"/>
    </row>
    <row r="26" spans="1:13" x14ac:dyDescent="0.25">
      <c r="H26" s="19"/>
    </row>
  </sheetData>
  <mergeCells count="8">
    <mergeCell ref="A22:I22"/>
    <mergeCell ref="A23:I23"/>
    <mergeCell ref="A4:K4"/>
    <mergeCell ref="F7:H7"/>
    <mergeCell ref="I7:J7"/>
    <mergeCell ref="A8:L8"/>
    <mergeCell ref="E10:F10"/>
    <mergeCell ref="A21:D21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WhiteSpace="0" view="pageLayout" workbookViewId="0">
      <selection activeCell="H27" sqref="H27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20"/>
      <c r="K2" s="13"/>
      <c r="L2" s="13"/>
    </row>
    <row r="3" spans="1:13" x14ac:dyDescent="0.25">
      <c r="A3" s="4" t="s">
        <v>14</v>
      </c>
      <c r="J3" s="13"/>
      <c r="K3" s="13"/>
      <c r="L3" s="21"/>
    </row>
    <row r="4" spans="1:13" ht="26.25" x14ac:dyDescent="0.25">
      <c r="A4" s="96" t="s">
        <v>77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47"/>
    </row>
    <row r="5" spans="1:13" ht="18.75" x14ac:dyDescent="0.3">
      <c r="E5" s="5"/>
      <c r="I5" s="5"/>
      <c r="J5" s="5" t="s">
        <v>15</v>
      </c>
      <c r="L5" s="20"/>
    </row>
    <row r="6" spans="1:13" ht="18.75" x14ac:dyDescent="0.3">
      <c r="D6" s="15" t="s">
        <v>16</v>
      </c>
      <c r="E6" s="15"/>
      <c r="F6" s="15"/>
      <c r="G6" s="48"/>
      <c r="H6" s="5" t="s">
        <v>17</v>
      </c>
      <c r="I6" s="5"/>
      <c r="L6" s="21"/>
    </row>
    <row r="7" spans="1:13" ht="18.75" x14ac:dyDescent="0.3">
      <c r="B7" s="19"/>
      <c r="D7" s="48" t="s">
        <v>18</v>
      </c>
      <c r="E7" s="48"/>
      <c r="F7" s="97" t="s">
        <v>19</v>
      </c>
      <c r="G7" s="97"/>
      <c r="H7" s="97"/>
      <c r="I7" s="97" t="s">
        <v>20</v>
      </c>
      <c r="J7" s="97"/>
      <c r="K7" s="5"/>
      <c r="L7" s="22"/>
    </row>
    <row r="8" spans="1:13" ht="18.75" customHeight="1" x14ac:dyDescent="0.3">
      <c r="A8" s="97" t="s">
        <v>31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</row>
    <row r="9" spans="1:13" ht="9" customHeight="1" x14ac:dyDescent="0.3">
      <c r="A9" s="4"/>
      <c r="D9" s="48"/>
      <c r="E9" s="48"/>
      <c r="F9" s="48"/>
      <c r="G9" s="48"/>
      <c r="H9" s="48"/>
      <c r="I9" s="48"/>
      <c r="J9" s="48"/>
      <c r="K9" s="5"/>
      <c r="L9" s="5"/>
    </row>
    <row r="10" spans="1:13" ht="17.25" customHeight="1" x14ac:dyDescent="0.35">
      <c r="E10" s="98" t="s">
        <v>51</v>
      </c>
      <c r="F10" s="98"/>
      <c r="G10" s="49"/>
      <c r="H10" s="19"/>
      <c r="L10" s="19"/>
    </row>
    <row r="11" spans="1:13" ht="7.5" customHeight="1" x14ac:dyDescent="0.35">
      <c r="E11" s="8"/>
      <c r="F11" s="8"/>
      <c r="G11" s="49"/>
    </row>
    <row r="12" spans="1:13" ht="15.75" x14ac:dyDescent="0.25">
      <c r="A12" s="1" t="s">
        <v>0</v>
      </c>
      <c r="B12" s="1" t="s">
        <v>1</v>
      </c>
      <c r="C12" s="10" t="s">
        <v>11</v>
      </c>
      <c r="D12" s="1" t="s">
        <v>10</v>
      </c>
      <c r="E12" s="1" t="s">
        <v>2</v>
      </c>
      <c r="F12" s="1" t="s">
        <v>3</v>
      </c>
      <c r="G12" s="12" t="s">
        <v>26</v>
      </c>
      <c r="H12" s="11" t="s">
        <v>9</v>
      </c>
      <c r="I12" s="1" t="s">
        <v>5</v>
      </c>
      <c r="J12" s="12" t="s">
        <v>4</v>
      </c>
      <c r="K12" s="1" t="s">
        <v>8</v>
      </c>
      <c r="L12" s="1" t="s">
        <v>6</v>
      </c>
    </row>
    <row r="13" spans="1:13" ht="18.75" x14ac:dyDescent="0.25">
      <c r="A13" s="2">
        <v>1</v>
      </c>
      <c r="B13" s="6" t="s">
        <v>45</v>
      </c>
      <c r="C13" s="9" t="s">
        <v>40</v>
      </c>
      <c r="D13" s="7" t="s">
        <v>71</v>
      </c>
      <c r="E13" s="3">
        <v>15000</v>
      </c>
      <c r="F13" s="3">
        <v>33000</v>
      </c>
      <c r="G13" s="14">
        <v>3000</v>
      </c>
      <c r="H13" s="30">
        <v>15000</v>
      </c>
      <c r="I13" s="30"/>
      <c r="J13" s="30">
        <f t="shared" ref="J13:J15" si="0">H13+I13</f>
        <v>15000</v>
      </c>
      <c r="K13" s="17" t="s">
        <v>82</v>
      </c>
      <c r="L13" s="52" t="s">
        <v>47</v>
      </c>
      <c r="M13" s="19"/>
    </row>
    <row r="14" spans="1:13" ht="21" customHeight="1" x14ac:dyDescent="0.25">
      <c r="A14" s="2">
        <v>2</v>
      </c>
      <c r="B14" s="6" t="s">
        <v>33</v>
      </c>
      <c r="C14" s="9" t="s">
        <v>21</v>
      </c>
      <c r="D14" s="7" t="s">
        <v>72</v>
      </c>
      <c r="E14" s="3">
        <v>25000</v>
      </c>
      <c r="F14" s="3">
        <v>245000</v>
      </c>
      <c r="G14" s="14">
        <v>45000</v>
      </c>
      <c r="H14" s="30">
        <v>25000</v>
      </c>
      <c r="I14" s="30"/>
      <c r="J14" s="30">
        <f t="shared" si="0"/>
        <v>25000</v>
      </c>
      <c r="K14" s="17" t="s">
        <v>83</v>
      </c>
      <c r="L14" s="52" t="s">
        <v>47</v>
      </c>
    </row>
    <row r="15" spans="1:13" ht="21" customHeight="1" x14ac:dyDescent="0.25">
      <c r="A15" s="2">
        <v>3</v>
      </c>
      <c r="B15" s="6" t="s">
        <v>29</v>
      </c>
      <c r="C15" s="9" t="s">
        <v>22</v>
      </c>
      <c r="D15" s="51" t="s">
        <v>73</v>
      </c>
      <c r="E15" s="3">
        <v>25000</v>
      </c>
      <c r="F15" s="3">
        <v>162500</v>
      </c>
      <c r="G15" s="14">
        <v>42500</v>
      </c>
      <c r="H15" s="30"/>
      <c r="I15" s="3">
        <v>25000</v>
      </c>
      <c r="J15" s="30">
        <f t="shared" si="0"/>
        <v>25000</v>
      </c>
      <c r="K15" s="17"/>
      <c r="L15" s="52" t="s">
        <v>79</v>
      </c>
    </row>
    <row r="16" spans="1:13" ht="21" customHeight="1" x14ac:dyDescent="0.25">
      <c r="A16" s="2">
        <v>4</v>
      </c>
      <c r="B16" s="6" t="s">
        <v>39</v>
      </c>
      <c r="C16" s="9" t="s">
        <v>38</v>
      </c>
      <c r="D16" s="51" t="s">
        <v>74</v>
      </c>
      <c r="E16" s="3">
        <v>25000</v>
      </c>
      <c r="F16" s="3">
        <v>175000</v>
      </c>
      <c r="G16" s="14">
        <v>30000</v>
      </c>
      <c r="H16" s="30">
        <v>25000</v>
      </c>
      <c r="I16" s="30">
        <v>5000</v>
      </c>
      <c r="J16" s="30">
        <f>H16+I16</f>
        <v>30000</v>
      </c>
      <c r="K16" s="16" t="s">
        <v>80</v>
      </c>
      <c r="L16" s="52" t="s">
        <v>27</v>
      </c>
    </row>
    <row r="17" spans="1:13" ht="21" customHeight="1" x14ac:dyDescent="0.25">
      <c r="A17" s="2">
        <v>5</v>
      </c>
      <c r="B17" s="6" t="s">
        <v>84</v>
      </c>
      <c r="C17" s="9" t="s">
        <v>36</v>
      </c>
      <c r="D17" s="55" t="s">
        <v>85</v>
      </c>
      <c r="E17" s="3">
        <v>25000</v>
      </c>
      <c r="F17" s="3"/>
      <c r="G17" s="14"/>
      <c r="H17" s="30">
        <v>25000</v>
      </c>
      <c r="I17" s="3">
        <v>25000</v>
      </c>
      <c r="J17" s="30">
        <f t="shared" ref="J17:J20" si="1">H17+I17</f>
        <v>50000</v>
      </c>
      <c r="K17" s="16" t="s">
        <v>86</v>
      </c>
      <c r="L17" s="53" t="s">
        <v>87</v>
      </c>
    </row>
    <row r="18" spans="1:13" ht="21" customHeight="1" x14ac:dyDescent="0.25">
      <c r="A18" s="2">
        <v>6</v>
      </c>
      <c r="B18" s="6" t="s">
        <v>32</v>
      </c>
      <c r="C18" s="24" t="s">
        <v>23</v>
      </c>
      <c r="D18" s="51" t="s">
        <v>75</v>
      </c>
      <c r="E18" s="26">
        <v>25000</v>
      </c>
      <c r="F18" s="3">
        <v>82500</v>
      </c>
      <c r="G18" s="14">
        <v>7500</v>
      </c>
      <c r="H18" s="50"/>
      <c r="I18" s="30"/>
      <c r="J18" s="30">
        <f t="shared" si="1"/>
        <v>0</v>
      </c>
      <c r="K18" s="17"/>
      <c r="L18" s="52"/>
    </row>
    <row r="19" spans="1:13" ht="21" customHeight="1" x14ac:dyDescent="0.25">
      <c r="A19" s="2">
        <v>7</v>
      </c>
      <c r="B19" s="6"/>
      <c r="C19" s="24" t="s">
        <v>55</v>
      </c>
      <c r="D19" s="51"/>
      <c r="E19" s="26">
        <v>25000</v>
      </c>
      <c r="F19" s="3"/>
      <c r="G19" s="14"/>
      <c r="H19" s="50"/>
      <c r="I19" s="30"/>
      <c r="J19" s="30"/>
      <c r="K19" s="17"/>
      <c r="L19" s="52"/>
    </row>
    <row r="20" spans="1:13" ht="21" customHeight="1" x14ac:dyDescent="0.25">
      <c r="A20" s="2">
        <v>8</v>
      </c>
      <c r="B20" s="25" t="s">
        <v>42</v>
      </c>
      <c r="C20" s="24" t="s">
        <v>24</v>
      </c>
      <c r="D20" s="51" t="s">
        <v>76</v>
      </c>
      <c r="E20" s="26">
        <v>25000</v>
      </c>
      <c r="F20" s="3">
        <v>32500</v>
      </c>
      <c r="G20" s="14">
        <v>7500</v>
      </c>
      <c r="H20" s="50">
        <v>25000</v>
      </c>
      <c r="I20" s="14"/>
      <c r="J20" s="30">
        <f t="shared" si="1"/>
        <v>25000</v>
      </c>
      <c r="K20" s="16" t="s">
        <v>81</v>
      </c>
      <c r="L20" s="16" t="s">
        <v>47</v>
      </c>
      <c r="M20" s="19"/>
    </row>
    <row r="21" spans="1:13" ht="21" customHeight="1" x14ac:dyDescent="0.25">
      <c r="A21" s="99" t="s">
        <v>7</v>
      </c>
      <c r="B21" s="99"/>
      <c r="C21" s="99"/>
      <c r="D21" s="99"/>
      <c r="E21" s="18">
        <f>SUM(E13:E20)</f>
        <v>190000</v>
      </c>
      <c r="F21" s="18">
        <f t="shared" ref="F21:G21" si="2">SUM(F13:F20)</f>
        <v>730500</v>
      </c>
      <c r="G21" s="32">
        <f t="shared" si="2"/>
        <v>135500</v>
      </c>
      <c r="H21" s="29">
        <f>SUM(H13:H20)</f>
        <v>115000</v>
      </c>
      <c r="I21" s="18">
        <f t="shared" ref="I21:J21" si="3">SUM(I13:I20)</f>
        <v>55000</v>
      </c>
      <c r="J21" s="29">
        <f t="shared" si="3"/>
        <v>170000</v>
      </c>
      <c r="K21" s="28" t="s">
        <v>89</v>
      </c>
      <c r="L21" s="54" t="s">
        <v>28</v>
      </c>
    </row>
    <row r="22" spans="1:13" ht="15.75" x14ac:dyDescent="0.25">
      <c r="A22" s="92" t="s">
        <v>25</v>
      </c>
      <c r="B22" s="92"/>
      <c r="C22" s="92"/>
      <c r="D22" s="92"/>
      <c r="E22" s="92"/>
      <c r="F22" s="92"/>
      <c r="G22" s="92"/>
      <c r="H22" s="92"/>
      <c r="I22" s="92"/>
      <c r="J22" s="3">
        <f>-J21*0.1</f>
        <v>-17000</v>
      </c>
      <c r="K22" s="13"/>
      <c r="L22" s="13"/>
    </row>
    <row r="23" spans="1:13" ht="18.75" customHeight="1" x14ac:dyDescent="0.25">
      <c r="A23" s="92" t="s">
        <v>78</v>
      </c>
      <c r="B23" s="92"/>
      <c r="C23" s="92"/>
      <c r="D23" s="92"/>
      <c r="E23" s="92"/>
      <c r="F23" s="92"/>
      <c r="G23" s="92"/>
      <c r="H23" s="92"/>
      <c r="I23" s="92"/>
      <c r="J23" s="29">
        <f>J21+J22</f>
        <v>153000</v>
      </c>
      <c r="K23" s="13"/>
      <c r="L23" s="13"/>
    </row>
    <row r="24" spans="1:13" ht="15.75" customHeight="1" x14ac:dyDescent="0.25">
      <c r="J24" s="29"/>
    </row>
    <row r="25" spans="1:13" ht="18.75" x14ac:dyDescent="0.25">
      <c r="A25" s="2">
        <v>5</v>
      </c>
      <c r="B25" s="6" t="s">
        <v>84</v>
      </c>
      <c r="C25" s="9" t="s">
        <v>36</v>
      </c>
      <c r="D25" s="100" t="s">
        <v>88</v>
      </c>
      <c r="E25" s="101"/>
      <c r="F25" s="101"/>
      <c r="G25" s="101"/>
      <c r="H25" s="101"/>
      <c r="I25" s="101"/>
      <c r="J25" s="101"/>
      <c r="K25" s="101"/>
      <c r="L25" s="102"/>
    </row>
    <row r="26" spans="1:13" x14ac:dyDescent="0.25">
      <c r="E26" s="19"/>
      <c r="H26" s="19"/>
    </row>
    <row r="27" spans="1:13" x14ac:dyDescent="0.25">
      <c r="H27" s="19"/>
    </row>
  </sheetData>
  <mergeCells count="9">
    <mergeCell ref="D25:L25"/>
    <mergeCell ref="A22:I22"/>
    <mergeCell ref="A23:I23"/>
    <mergeCell ref="A4:K4"/>
    <mergeCell ref="F7:H7"/>
    <mergeCell ref="I7:J7"/>
    <mergeCell ref="A8:L8"/>
    <mergeCell ref="E10:F10"/>
    <mergeCell ref="A21:D21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showWhiteSpace="0" view="pageLayout" workbookViewId="0">
      <selection activeCell="K19" sqref="K19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20"/>
      <c r="K2" s="13"/>
      <c r="L2" s="13"/>
    </row>
    <row r="3" spans="1:13" x14ac:dyDescent="0.25">
      <c r="A3" s="4" t="s">
        <v>14</v>
      </c>
      <c r="J3" s="13"/>
      <c r="K3" s="13"/>
      <c r="L3" s="21"/>
    </row>
    <row r="4" spans="1:13" ht="26.25" x14ac:dyDescent="0.25">
      <c r="A4" s="96" t="s">
        <v>90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56"/>
    </row>
    <row r="5" spans="1:13" ht="18.75" x14ac:dyDescent="0.3">
      <c r="E5" s="5"/>
      <c r="I5" s="5"/>
      <c r="J5" s="5" t="s">
        <v>15</v>
      </c>
      <c r="L5" s="20"/>
    </row>
    <row r="6" spans="1:13" ht="18.75" x14ac:dyDescent="0.3">
      <c r="D6" s="15" t="s">
        <v>16</v>
      </c>
      <c r="E6" s="15"/>
      <c r="F6" s="15"/>
      <c r="G6" s="57"/>
      <c r="H6" s="5" t="s">
        <v>98</v>
      </c>
      <c r="I6" s="5"/>
      <c r="J6" s="103" t="s">
        <v>99</v>
      </c>
      <c r="K6" s="103"/>
      <c r="L6" s="21"/>
    </row>
    <row r="7" spans="1:13" ht="18.75" x14ac:dyDescent="0.3">
      <c r="B7" s="19"/>
      <c r="D7" s="57" t="s">
        <v>18</v>
      </c>
      <c r="E7" s="57"/>
      <c r="F7" s="97" t="s">
        <v>19</v>
      </c>
      <c r="G7" s="97"/>
      <c r="H7" s="97"/>
      <c r="I7" s="97" t="s">
        <v>20</v>
      </c>
      <c r="J7" s="97"/>
      <c r="K7" s="5"/>
      <c r="L7" s="22"/>
    </row>
    <row r="8" spans="1:13" ht="18.75" customHeight="1" x14ac:dyDescent="0.3">
      <c r="A8" s="97" t="s">
        <v>31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</row>
    <row r="9" spans="1:13" ht="9" customHeight="1" x14ac:dyDescent="0.3">
      <c r="A9" s="4"/>
      <c r="D9" s="57"/>
      <c r="E9" s="57"/>
      <c r="F9" s="57"/>
      <c r="G9" s="57"/>
      <c r="H9" s="57"/>
      <c r="I9" s="57"/>
      <c r="J9" s="57"/>
      <c r="K9" s="5"/>
      <c r="L9" s="5"/>
    </row>
    <row r="10" spans="1:13" ht="17.25" customHeight="1" x14ac:dyDescent="0.35">
      <c r="E10" s="98" t="s">
        <v>51</v>
      </c>
      <c r="F10" s="98"/>
      <c r="G10" s="58"/>
      <c r="H10" s="19"/>
      <c r="L10" s="19"/>
    </row>
    <row r="11" spans="1:13" ht="7.5" customHeight="1" x14ac:dyDescent="0.35">
      <c r="E11" s="8"/>
      <c r="F11" s="8"/>
      <c r="G11" s="58"/>
    </row>
    <row r="12" spans="1:13" ht="15.75" x14ac:dyDescent="0.25">
      <c r="A12" s="1" t="s">
        <v>0</v>
      </c>
      <c r="B12" s="1" t="s">
        <v>1</v>
      </c>
      <c r="C12" s="10" t="s">
        <v>11</v>
      </c>
      <c r="D12" s="1" t="s">
        <v>10</v>
      </c>
      <c r="E12" s="1" t="s">
        <v>2</v>
      </c>
      <c r="F12" s="1" t="s">
        <v>3</v>
      </c>
      <c r="G12" s="12" t="s">
        <v>26</v>
      </c>
      <c r="H12" s="11" t="s">
        <v>9</v>
      </c>
      <c r="I12" s="1" t="s">
        <v>5</v>
      </c>
      <c r="J12" s="12" t="s">
        <v>4</v>
      </c>
      <c r="K12" s="1" t="s">
        <v>8</v>
      </c>
      <c r="L12" s="1" t="s">
        <v>6</v>
      </c>
    </row>
    <row r="13" spans="1:13" ht="18.75" x14ac:dyDescent="0.25">
      <c r="A13" s="2">
        <v>1</v>
      </c>
      <c r="B13" s="6" t="s">
        <v>45</v>
      </c>
      <c r="C13" s="9" t="s">
        <v>40</v>
      </c>
      <c r="D13" s="7" t="s">
        <v>71</v>
      </c>
      <c r="E13" s="3">
        <v>15000</v>
      </c>
      <c r="F13" s="3">
        <v>33000</v>
      </c>
      <c r="G13" s="14">
        <v>3000</v>
      </c>
      <c r="H13" s="30">
        <v>15000</v>
      </c>
      <c r="I13" s="30"/>
      <c r="J13" s="30">
        <f t="shared" ref="J13:J16" si="0">H13+I13</f>
        <v>15000</v>
      </c>
      <c r="K13" s="17" t="s">
        <v>106</v>
      </c>
      <c r="L13" s="52" t="s">
        <v>47</v>
      </c>
      <c r="M13" s="19"/>
    </row>
    <row r="14" spans="1:13" ht="21" customHeight="1" x14ac:dyDescent="0.25">
      <c r="A14" s="2">
        <v>2</v>
      </c>
      <c r="B14" s="6" t="s">
        <v>33</v>
      </c>
      <c r="C14" s="9" t="s">
        <v>21</v>
      </c>
      <c r="D14" s="7" t="s">
        <v>72</v>
      </c>
      <c r="E14" s="3">
        <v>25000</v>
      </c>
      <c r="F14" s="3">
        <v>247500</v>
      </c>
      <c r="G14" s="14">
        <v>47500</v>
      </c>
      <c r="H14" s="30"/>
      <c r="I14" s="30"/>
      <c r="J14" s="30">
        <f t="shared" si="0"/>
        <v>0</v>
      </c>
      <c r="K14" s="17"/>
      <c r="L14" s="52"/>
    </row>
    <row r="15" spans="1:13" ht="21" customHeight="1" x14ac:dyDescent="0.25">
      <c r="A15" s="2">
        <v>3</v>
      </c>
      <c r="B15" s="6" t="s">
        <v>29</v>
      </c>
      <c r="C15" s="9" t="s">
        <v>22</v>
      </c>
      <c r="D15" s="51" t="s">
        <v>73</v>
      </c>
      <c r="E15" s="3">
        <v>25000</v>
      </c>
      <c r="F15" s="3">
        <v>165000</v>
      </c>
      <c r="G15" s="14">
        <v>45000</v>
      </c>
      <c r="H15" s="30"/>
      <c r="I15" s="3">
        <v>25000</v>
      </c>
      <c r="J15" s="30">
        <f t="shared" si="0"/>
        <v>25000</v>
      </c>
      <c r="K15" s="17"/>
      <c r="L15" s="59" t="s">
        <v>91</v>
      </c>
    </row>
    <row r="16" spans="1:13" ht="21" customHeight="1" x14ac:dyDescent="0.25">
      <c r="A16" s="2">
        <v>4</v>
      </c>
      <c r="B16" s="6" t="s">
        <v>39</v>
      </c>
      <c r="C16" s="9" t="s">
        <v>38</v>
      </c>
      <c r="D16" s="51" t="s">
        <v>74</v>
      </c>
      <c r="E16" s="3">
        <v>25000</v>
      </c>
      <c r="F16" s="3">
        <v>170000</v>
      </c>
      <c r="G16" s="14">
        <v>30000</v>
      </c>
      <c r="H16" s="30"/>
      <c r="I16" s="3">
        <v>15000</v>
      </c>
      <c r="J16" s="30">
        <f t="shared" si="0"/>
        <v>15000</v>
      </c>
      <c r="K16" s="16"/>
      <c r="L16" s="52" t="s">
        <v>101</v>
      </c>
    </row>
    <row r="17" spans="1:13" ht="21" customHeight="1" x14ac:dyDescent="0.25">
      <c r="A17" s="2">
        <v>5</v>
      </c>
      <c r="B17" s="6" t="s">
        <v>84</v>
      </c>
      <c r="C17" s="9" t="s">
        <v>36</v>
      </c>
      <c r="D17" s="55" t="s">
        <v>85</v>
      </c>
      <c r="E17" s="3">
        <v>25000</v>
      </c>
      <c r="F17" s="3"/>
      <c r="G17" s="14"/>
      <c r="H17" s="30">
        <v>25000</v>
      </c>
      <c r="I17" s="3">
        <v>25000</v>
      </c>
      <c r="J17" s="30">
        <f t="shared" ref="J17:J20" si="1">H17+I17</f>
        <v>50000</v>
      </c>
      <c r="K17" s="16" t="s">
        <v>86</v>
      </c>
      <c r="L17" s="53" t="s">
        <v>87</v>
      </c>
    </row>
    <row r="18" spans="1:13" ht="21" customHeight="1" x14ac:dyDescent="0.25">
      <c r="A18" s="2">
        <v>6</v>
      </c>
      <c r="B18" s="6" t="s">
        <v>32</v>
      </c>
      <c r="C18" s="24" t="s">
        <v>23</v>
      </c>
      <c r="D18" s="51" t="s">
        <v>75</v>
      </c>
      <c r="E18" s="26">
        <v>25000</v>
      </c>
      <c r="F18" s="3">
        <v>110000</v>
      </c>
      <c r="G18" s="14">
        <v>10000</v>
      </c>
      <c r="H18" s="50">
        <v>25000</v>
      </c>
      <c r="I18" s="3">
        <v>40000</v>
      </c>
      <c r="J18" s="30">
        <f t="shared" si="1"/>
        <v>65000</v>
      </c>
      <c r="K18" s="17" t="s">
        <v>102</v>
      </c>
      <c r="L18" s="52" t="s">
        <v>27</v>
      </c>
    </row>
    <row r="19" spans="1:13" ht="21" customHeight="1" x14ac:dyDescent="0.25">
      <c r="A19" s="2">
        <v>7</v>
      </c>
      <c r="B19" s="60" t="s">
        <v>92</v>
      </c>
      <c r="C19" s="24" t="s">
        <v>55</v>
      </c>
      <c r="D19" s="55" t="s">
        <v>93</v>
      </c>
      <c r="E19" s="26">
        <v>25000</v>
      </c>
      <c r="F19" s="3"/>
      <c r="G19" s="3"/>
      <c r="H19" s="50">
        <v>25000</v>
      </c>
      <c r="I19" s="3">
        <v>25000</v>
      </c>
      <c r="J19" s="30">
        <f t="shared" si="1"/>
        <v>50000</v>
      </c>
      <c r="K19" s="17" t="s">
        <v>94</v>
      </c>
      <c r="L19" s="52" t="s">
        <v>95</v>
      </c>
    </row>
    <row r="20" spans="1:13" ht="21" customHeight="1" x14ac:dyDescent="0.25">
      <c r="A20" s="2">
        <v>8</v>
      </c>
      <c r="B20" s="25" t="s">
        <v>42</v>
      </c>
      <c r="C20" s="24" t="s">
        <v>24</v>
      </c>
      <c r="D20" s="51" t="s">
        <v>76</v>
      </c>
      <c r="E20" s="26">
        <v>25000</v>
      </c>
      <c r="F20" s="3">
        <v>32500</v>
      </c>
      <c r="G20" s="14">
        <v>7500</v>
      </c>
      <c r="H20" s="50">
        <v>25000</v>
      </c>
      <c r="I20" s="14"/>
      <c r="J20" s="30">
        <f t="shared" si="1"/>
        <v>25000</v>
      </c>
      <c r="K20" s="17" t="s">
        <v>105</v>
      </c>
      <c r="L20" s="17" t="s">
        <v>47</v>
      </c>
      <c r="M20" s="19"/>
    </row>
    <row r="21" spans="1:13" ht="21" customHeight="1" x14ac:dyDescent="0.25">
      <c r="A21" s="99" t="s">
        <v>7</v>
      </c>
      <c r="B21" s="99"/>
      <c r="C21" s="99"/>
      <c r="D21" s="99"/>
      <c r="E21" s="18">
        <f>SUM(E13:E20)</f>
        <v>190000</v>
      </c>
      <c r="F21" s="18">
        <f t="shared" ref="F21:I21" si="2">SUM(F13:F20)</f>
        <v>758000</v>
      </c>
      <c r="G21" s="32">
        <f t="shared" si="2"/>
        <v>143000</v>
      </c>
      <c r="H21" s="18">
        <f t="shared" si="2"/>
        <v>115000</v>
      </c>
      <c r="I21" s="18">
        <f t="shared" si="2"/>
        <v>130000</v>
      </c>
      <c r="J21" s="29">
        <f>SUM(J13:J20)</f>
        <v>245000</v>
      </c>
      <c r="K21" s="28" t="s">
        <v>107</v>
      </c>
      <c r="L21" s="54"/>
    </row>
    <row r="22" spans="1:13" ht="18.75" x14ac:dyDescent="0.25">
      <c r="A22" s="92" t="s">
        <v>25</v>
      </c>
      <c r="B22" s="92"/>
      <c r="C22" s="92"/>
      <c r="D22" s="92"/>
      <c r="E22" s="92"/>
      <c r="F22" s="92"/>
      <c r="G22" s="92"/>
      <c r="H22" s="92"/>
      <c r="I22" s="92"/>
      <c r="J22" s="30">
        <f>-J21*0.1</f>
        <v>-24500</v>
      </c>
      <c r="K22" s="13"/>
      <c r="L22" s="13"/>
    </row>
    <row r="23" spans="1:13" ht="18.75" x14ac:dyDescent="0.25">
      <c r="A23" s="104" t="s">
        <v>104</v>
      </c>
      <c r="B23" s="105"/>
      <c r="C23" s="105"/>
      <c r="D23" s="105"/>
      <c r="E23" s="105"/>
      <c r="F23" s="105"/>
      <c r="G23" s="105"/>
      <c r="H23" s="105"/>
      <c r="I23" s="106"/>
      <c r="J23" s="30">
        <v>-15000</v>
      </c>
      <c r="K23" s="13"/>
      <c r="L23" s="13"/>
    </row>
    <row r="24" spans="1:13" ht="18.75" customHeight="1" x14ac:dyDescent="0.25">
      <c r="A24" s="92" t="s">
        <v>100</v>
      </c>
      <c r="B24" s="92"/>
      <c r="C24" s="92"/>
      <c r="D24" s="92"/>
      <c r="E24" s="92"/>
      <c r="F24" s="92"/>
      <c r="G24" s="92"/>
      <c r="H24" s="92"/>
      <c r="I24" s="92"/>
      <c r="J24" s="29">
        <f>SUM(J21:J23)</f>
        <v>205500</v>
      </c>
      <c r="K24" s="13"/>
      <c r="L24" s="13"/>
    </row>
    <row r="25" spans="1:13" ht="15.75" customHeight="1" x14ac:dyDescent="0.25">
      <c r="J25" s="29"/>
    </row>
    <row r="26" spans="1:13" ht="18.75" x14ac:dyDescent="0.25">
      <c r="A26" s="2">
        <v>5</v>
      </c>
      <c r="B26" s="6" t="s">
        <v>84</v>
      </c>
      <c r="C26" s="9" t="s">
        <v>36</v>
      </c>
      <c r="D26" s="100" t="s">
        <v>88</v>
      </c>
      <c r="E26" s="101"/>
      <c r="F26" s="101"/>
      <c r="G26" s="101"/>
      <c r="H26" s="101"/>
      <c r="I26" s="101"/>
      <c r="J26" s="101"/>
      <c r="K26" s="101"/>
      <c r="L26" s="102"/>
    </row>
    <row r="27" spans="1:13" x14ac:dyDescent="0.25">
      <c r="E27" s="19"/>
      <c r="H27" s="19"/>
    </row>
    <row r="28" spans="1:13" ht="18.75" x14ac:dyDescent="0.25">
      <c r="A28" s="2">
        <v>5</v>
      </c>
      <c r="B28" s="60" t="s">
        <v>96</v>
      </c>
      <c r="C28" s="9" t="s">
        <v>55</v>
      </c>
      <c r="D28" s="100" t="s">
        <v>97</v>
      </c>
      <c r="E28" s="101"/>
      <c r="F28" s="101"/>
      <c r="G28" s="101"/>
      <c r="H28" s="101"/>
      <c r="I28" s="101"/>
      <c r="J28" s="101"/>
      <c r="K28" s="101"/>
      <c r="L28" s="102"/>
    </row>
    <row r="31" spans="1:13" ht="18.75" x14ac:dyDescent="0.25">
      <c r="B31" s="6" t="s">
        <v>32</v>
      </c>
      <c r="C31" s="24" t="s">
        <v>23</v>
      </c>
      <c r="D31" s="51" t="s">
        <v>75</v>
      </c>
      <c r="E31" s="26">
        <v>25000</v>
      </c>
      <c r="F31" s="3">
        <v>110000</v>
      </c>
      <c r="G31" s="14">
        <v>10000</v>
      </c>
      <c r="H31" s="50">
        <v>25000</v>
      </c>
      <c r="I31" s="3">
        <v>40000</v>
      </c>
      <c r="J31" s="30"/>
      <c r="K31" s="17"/>
      <c r="L31" s="52"/>
    </row>
    <row r="32" spans="1:13" x14ac:dyDescent="0.25">
      <c r="B32" s="107" t="s">
        <v>103</v>
      </c>
      <c r="C32" s="107"/>
      <c r="D32" s="107"/>
      <c r="E32" s="107"/>
      <c r="F32" s="107"/>
      <c r="G32" s="107"/>
      <c r="H32" s="107"/>
      <c r="I32" s="107"/>
      <c r="J32" s="107"/>
      <c r="K32" s="107"/>
      <c r="L32" s="107"/>
    </row>
  </sheetData>
  <mergeCells count="13">
    <mergeCell ref="B32:L32"/>
    <mergeCell ref="D28:L28"/>
    <mergeCell ref="A22:I22"/>
    <mergeCell ref="A24:I24"/>
    <mergeCell ref="D26:L26"/>
    <mergeCell ref="A21:D21"/>
    <mergeCell ref="J6:K6"/>
    <mergeCell ref="A23:I23"/>
    <mergeCell ref="A4:K4"/>
    <mergeCell ref="F7:H7"/>
    <mergeCell ref="I7:J7"/>
    <mergeCell ref="A8:L8"/>
    <mergeCell ref="E10:F10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WhiteSpace="0" view="pageLayout" workbookViewId="0">
      <selection activeCell="F15" sqref="F15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20"/>
      <c r="K2" s="13"/>
      <c r="L2" s="13"/>
    </row>
    <row r="3" spans="1:13" x14ac:dyDescent="0.25">
      <c r="A3" s="4" t="s">
        <v>14</v>
      </c>
      <c r="J3" s="13"/>
      <c r="K3" s="13"/>
      <c r="L3" s="21"/>
    </row>
    <row r="4" spans="1:13" ht="26.25" x14ac:dyDescent="0.25">
      <c r="A4" s="96" t="s">
        <v>108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61"/>
    </row>
    <row r="5" spans="1:13" ht="18.75" x14ac:dyDescent="0.3">
      <c r="E5" s="5"/>
      <c r="I5" s="5"/>
      <c r="J5" s="5" t="s">
        <v>15</v>
      </c>
      <c r="L5" s="20"/>
    </row>
    <row r="6" spans="1:13" ht="18.75" x14ac:dyDescent="0.3">
      <c r="D6" s="15" t="s">
        <v>16</v>
      </c>
      <c r="E6" s="15"/>
      <c r="F6" s="15"/>
      <c r="G6" s="62"/>
      <c r="H6" s="5" t="s">
        <v>98</v>
      </c>
      <c r="I6" s="5"/>
      <c r="J6" s="103" t="s">
        <v>99</v>
      </c>
      <c r="K6" s="103"/>
      <c r="L6" s="21"/>
    </row>
    <row r="7" spans="1:13" ht="18.75" x14ac:dyDescent="0.3">
      <c r="B7" s="19"/>
      <c r="D7" s="62" t="s">
        <v>18</v>
      </c>
      <c r="E7" s="62"/>
      <c r="F7" s="97" t="s">
        <v>19</v>
      </c>
      <c r="G7" s="97"/>
      <c r="H7" s="97"/>
      <c r="I7" s="97" t="s">
        <v>20</v>
      </c>
      <c r="J7" s="97"/>
      <c r="K7" s="5"/>
      <c r="L7" s="22"/>
    </row>
    <row r="8" spans="1:13" ht="18.75" customHeight="1" x14ac:dyDescent="0.3">
      <c r="A8" s="97" t="s">
        <v>31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</row>
    <row r="9" spans="1:13" ht="9" customHeight="1" x14ac:dyDescent="0.3">
      <c r="A9" s="4"/>
      <c r="D9" s="62"/>
      <c r="E9" s="62"/>
      <c r="F9" s="62"/>
      <c r="G9" s="62"/>
      <c r="H9" s="62"/>
      <c r="I9" s="62"/>
      <c r="J9" s="62"/>
      <c r="K9" s="5"/>
      <c r="L9" s="5"/>
    </row>
    <row r="10" spans="1:13" ht="17.25" customHeight="1" x14ac:dyDescent="0.35">
      <c r="E10" s="98" t="s">
        <v>51</v>
      </c>
      <c r="F10" s="98"/>
      <c r="G10" s="63"/>
      <c r="H10" s="19"/>
      <c r="L10" s="19"/>
    </row>
    <row r="11" spans="1:13" ht="7.5" customHeight="1" x14ac:dyDescent="0.35">
      <c r="E11" s="8"/>
      <c r="F11" s="8"/>
      <c r="G11" s="63"/>
    </row>
    <row r="12" spans="1:13" ht="15.75" x14ac:dyDescent="0.25">
      <c r="A12" s="1" t="s">
        <v>0</v>
      </c>
      <c r="B12" s="1" t="s">
        <v>1</v>
      </c>
      <c r="C12" s="10" t="s">
        <v>11</v>
      </c>
      <c r="D12" s="1" t="s">
        <v>10</v>
      </c>
      <c r="E12" s="1" t="s">
        <v>2</v>
      </c>
      <c r="F12" s="1" t="s">
        <v>3</v>
      </c>
      <c r="G12" s="12" t="s">
        <v>26</v>
      </c>
      <c r="H12" s="11" t="s">
        <v>9</v>
      </c>
      <c r="I12" s="1" t="s">
        <v>5</v>
      </c>
      <c r="J12" s="12" t="s">
        <v>4</v>
      </c>
      <c r="K12" s="1" t="s">
        <v>8</v>
      </c>
      <c r="L12" s="1" t="s">
        <v>6</v>
      </c>
    </row>
    <row r="13" spans="1:13" ht="18.75" x14ac:dyDescent="0.25">
      <c r="A13" s="2">
        <v>1</v>
      </c>
      <c r="B13" s="6" t="s">
        <v>45</v>
      </c>
      <c r="C13" s="9" t="s">
        <v>40</v>
      </c>
      <c r="D13" s="7" t="s">
        <v>71</v>
      </c>
      <c r="E13" s="3">
        <v>15000</v>
      </c>
      <c r="F13" s="3">
        <v>33000</v>
      </c>
      <c r="G13" s="14">
        <v>3000</v>
      </c>
      <c r="H13" s="30"/>
      <c r="I13" s="30"/>
      <c r="J13" s="30">
        <f>SUM(H13:I13)</f>
        <v>0</v>
      </c>
      <c r="K13" s="17"/>
      <c r="L13" s="64"/>
      <c r="M13" s="19"/>
    </row>
    <row r="14" spans="1:13" ht="21" customHeight="1" x14ac:dyDescent="0.25">
      <c r="A14" s="2">
        <v>2</v>
      </c>
      <c r="B14" s="6" t="s">
        <v>33</v>
      </c>
      <c r="C14" s="9" t="s">
        <v>21</v>
      </c>
      <c r="D14" s="7" t="s">
        <v>72</v>
      </c>
      <c r="E14" s="3">
        <v>25000</v>
      </c>
      <c r="F14" s="3">
        <v>275000</v>
      </c>
      <c r="G14" s="14">
        <v>50000</v>
      </c>
      <c r="H14" s="30">
        <v>25000</v>
      </c>
      <c r="I14" s="30"/>
      <c r="J14" s="30">
        <f t="shared" ref="J14:J20" si="0">SUM(H14:I14)</f>
        <v>25000</v>
      </c>
      <c r="K14" s="17" t="s">
        <v>112</v>
      </c>
      <c r="L14" s="64" t="s">
        <v>47</v>
      </c>
    </row>
    <row r="15" spans="1:13" ht="21" customHeight="1" x14ac:dyDescent="0.25">
      <c r="A15" s="2">
        <v>3</v>
      </c>
      <c r="B15" s="6" t="s">
        <v>29</v>
      </c>
      <c r="C15" s="9" t="s">
        <v>22</v>
      </c>
      <c r="D15" s="51" t="s">
        <v>73</v>
      </c>
      <c r="E15" s="3">
        <v>25000</v>
      </c>
      <c r="F15" s="3">
        <v>167500</v>
      </c>
      <c r="G15" s="14">
        <v>47500</v>
      </c>
      <c r="H15" s="30"/>
      <c r="I15" s="3">
        <v>25000</v>
      </c>
      <c r="J15" s="30">
        <f t="shared" si="0"/>
        <v>25000</v>
      </c>
      <c r="K15" s="17"/>
      <c r="L15" s="64" t="s">
        <v>110</v>
      </c>
      <c r="M15" s="19"/>
    </row>
    <row r="16" spans="1:13" ht="21" customHeight="1" x14ac:dyDescent="0.25">
      <c r="A16" s="2">
        <v>4</v>
      </c>
      <c r="B16" s="6" t="s">
        <v>39</v>
      </c>
      <c r="C16" s="9" t="s">
        <v>38</v>
      </c>
      <c r="D16" s="51" t="s">
        <v>74</v>
      </c>
      <c r="E16" s="3">
        <v>25000</v>
      </c>
      <c r="F16" s="3">
        <v>182500</v>
      </c>
      <c r="G16" s="14">
        <v>32500</v>
      </c>
      <c r="H16" s="30"/>
      <c r="I16" s="3"/>
      <c r="J16" s="30">
        <f t="shared" si="0"/>
        <v>0</v>
      </c>
      <c r="K16" s="16"/>
      <c r="L16" s="64"/>
    </row>
    <row r="17" spans="1:13" ht="21" customHeight="1" x14ac:dyDescent="0.25">
      <c r="A17" s="2">
        <v>5</v>
      </c>
      <c r="B17" s="6" t="s">
        <v>84</v>
      </c>
      <c r="C17" s="9" t="s">
        <v>36</v>
      </c>
      <c r="D17" s="55" t="s">
        <v>85</v>
      </c>
      <c r="E17" s="3">
        <v>25000</v>
      </c>
      <c r="F17" s="3"/>
      <c r="G17" s="14"/>
      <c r="H17" s="30">
        <v>25000</v>
      </c>
      <c r="I17" s="3"/>
      <c r="J17" s="30">
        <f t="shared" si="0"/>
        <v>25000</v>
      </c>
      <c r="K17" s="16" t="s">
        <v>111</v>
      </c>
      <c r="L17" s="64" t="s">
        <v>35</v>
      </c>
    </row>
    <row r="18" spans="1:13" ht="21" customHeight="1" x14ac:dyDescent="0.25">
      <c r="A18" s="2">
        <v>6</v>
      </c>
      <c r="B18" s="6" t="s">
        <v>32</v>
      </c>
      <c r="C18" s="24" t="s">
        <v>23</v>
      </c>
      <c r="D18" s="51" t="s">
        <v>75</v>
      </c>
      <c r="E18" s="26">
        <v>25000</v>
      </c>
      <c r="F18" s="3">
        <v>70000</v>
      </c>
      <c r="G18" s="14">
        <v>10000</v>
      </c>
      <c r="H18" s="50"/>
      <c r="I18" s="3"/>
      <c r="J18" s="30">
        <f t="shared" si="0"/>
        <v>0</v>
      </c>
      <c r="K18" s="17"/>
      <c r="L18" s="64"/>
    </row>
    <row r="19" spans="1:13" ht="21" customHeight="1" x14ac:dyDescent="0.25">
      <c r="A19" s="2">
        <v>7</v>
      </c>
      <c r="B19" s="60" t="s">
        <v>92</v>
      </c>
      <c r="C19" s="24" t="s">
        <v>55</v>
      </c>
      <c r="D19" s="55" t="s">
        <v>93</v>
      </c>
      <c r="E19" s="26">
        <v>25000</v>
      </c>
      <c r="F19" s="3"/>
      <c r="G19" s="3"/>
      <c r="H19" s="50"/>
      <c r="I19" s="3"/>
      <c r="J19" s="30">
        <f t="shared" si="0"/>
        <v>0</v>
      </c>
      <c r="K19" s="17" t="s">
        <v>94</v>
      </c>
      <c r="L19" s="52" t="s">
        <v>95</v>
      </c>
    </row>
    <row r="20" spans="1:13" ht="21" customHeight="1" x14ac:dyDescent="0.25">
      <c r="A20" s="2">
        <v>8</v>
      </c>
      <c r="B20" s="25" t="s">
        <v>42</v>
      </c>
      <c r="C20" s="24" t="s">
        <v>24</v>
      </c>
      <c r="D20" s="51" t="s">
        <v>76</v>
      </c>
      <c r="E20" s="26">
        <v>25000</v>
      </c>
      <c r="F20" s="3">
        <v>32500</v>
      </c>
      <c r="G20" s="14">
        <v>7500</v>
      </c>
      <c r="H20" s="50">
        <v>25000</v>
      </c>
      <c r="I20" s="14"/>
      <c r="J20" s="30">
        <f t="shared" si="0"/>
        <v>25000</v>
      </c>
      <c r="K20" s="17" t="s">
        <v>113</v>
      </c>
      <c r="L20" s="65" t="s">
        <v>47</v>
      </c>
      <c r="M20" s="19"/>
    </row>
    <row r="21" spans="1:13" ht="21" customHeight="1" x14ac:dyDescent="0.25">
      <c r="A21" s="99" t="s">
        <v>7</v>
      </c>
      <c r="B21" s="99"/>
      <c r="C21" s="99"/>
      <c r="D21" s="99"/>
      <c r="E21" s="18">
        <f>SUM(E13:E20)</f>
        <v>190000</v>
      </c>
      <c r="F21" s="18">
        <f t="shared" ref="F21:J21" si="1">SUM(F13:F20)</f>
        <v>760500</v>
      </c>
      <c r="G21" s="32">
        <f t="shared" si="1"/>
        <v>150500</v>
      </c>
      <c r="H21" s="29">
        <f t="shared" si="1"/>
        <v>75000</v>
      </c>
      <c r="I21" s="3">
        <f t="shared" si="1"/>
        <v>25000</v>
      </c>
      <c r="J21" s="29">
        <f t="shared" si="1"/>
        <v>100000</v>
      </c>
      <c r="K21" s="28" t="s">
        <v>114</v>
      </c>
      <c r="L21" s="54" t="s">
        <v>28</v>
      </c>
    </row>
    <row r="22" spans="1:13" ht="18.75" x14ac:dyDescent="0.25">
      <c r="A22" s="92" t="s">
        <v>25</v>
      </c>
      <c r="B22" s="92"/>
      <c r="C22" s="92"/>
      <c r="D22" s="92"/>
      <c r="E22" s="92"/>
      <c r="F22" s="92"/>
      <c r="G22" s="92"/>
      <c r="H22" s="92"/>
      <c r="I22" s="92"/>
      <c r="J22" s="30">
        <f>-J21*0.1</f>
        <v>-10000</v>
      </c>
      <c r="K22" s="13"/>
      <c r="L22" s="13"/>
    </row>
    <row r="23" spans="1:13" ht="18.75" customHeight="1" x14ac:dyDescent="0.25">
      <c r="A23" s="92" t="s">
        <v>109</v>
      </c>
      <c r="B23" s="92"/>
      <c r="C23" s="92"/>
      <c r="D23" s="92"/>
      <c r="E23" s="92"/>
      <c r="F23" s="92"/>
      <c r="G23" s="92"/>
      <c r="H23" s="92"/>
      <c r="I23" s="92"/>
      <c r="J23" s="29">
        <f>J21+J22</f>
        <v>90000</v>
      </c>
      <c r="K23" s="13"/>
      <c r="L23" s="21"/>
    </row>
    <row r="24" spans="1:13" ht="15.75" customHeight="1" x14ac:dyDescent="0.25">
      <c r="J24" s="29"/>
    </row>
    <row r="25" spans="1:13" ht="18.75" x14ac:dyDescent="0.25">
      <c r="A25" s="2">
        <v>5</v>
      </c>
      <c r="B25" s="6" t="s">
        <v>84</v>
      </c>
      <c r="C25" s="9" t="s">
        <v>36</v>
      </c>
      <c r="D25" s="100" t="s">
        <v>88</v>
      </c>
      <c r="E25" s="101"/>
      <c r="F25" s="101"/>
      <c r="G25" s="101"/>
      <c r="H25" s="101"/>
      <c r="I25" s="101"/>
      <c r="J25" s="101"/>
      <c r="K25" s="101"/>
      <c r="L25" s="102"/>
    </row>
    <row r="26" spans="1:13" x14ac:dyDescent="0.25">
      <c r="E26" s="19"/>
      <c r="H26" s="19"/>
    </row>
    <row r="27" spans="1:13" ht="18.75" x14ac:dyDescent="0.25">
      <c r="A27" s="2">
        <v>7</v>
      </c>
      <c r="B27" s="60" t="s">
        <v>96</v>
      </c>
      <c r="C27" s="9" t="s">
        <v>55</v>
      </c>
      <c r="D27" s="100" t="s">
        <v>97</v>
      </c>
      <c r="E27" s="101"/>
      <c r="F27" s="101"/>
      <c r="G27" s="101"/>
      <c r="H27" s="101"/>
      <c r="I27" s="101"/>
      <c r="J27" s="101"/>
      <c r="K27" s="101"/>
      <c r="L27" s="102"/>
    </row>
    <row r="28" spans="1:13" ht="6.75" customHeight="1" x14ac:dyDescent="0.25"/>
    <row r="29" spans="1:13" ht="18.75" x14ac:dyDescent="0.25">
      <c r="B29" s="6" t="s">
        <v>32</v>
      </c>
      <c r="C29" s="24" t="s">
        <v>23</v>
      </c>
      <c r="D29" s="51" t="s">
        <v>75</v>
      </c>
      <c r="E29" s="26">
        <v>25000</v>
      </c>
      <c r="F29" s="3">
        <v>110000</v>
      </c>
      <c r="G29" s="14">
        <v>10000</v>
      </c>
      <c r="H29" s="50">
        <v>25000</v>
      </c>
      <c r="I29" s="3">
        <v>40000</v>
      </c>
      <c r="J29" s="30"/>
      <c r="K29" s="17"/>
      <c r="L29" s="52"/>
    </row>
    <row r="30" spans="1:13" x14ac:dyDescent="0.25">
      <c r="B30" s="107" t="s">
        <v>103</v>
      </c>
      <c r="C30" s="107"/>
      <c r="D30" s="107"/>
      <c r="E30" s="107"/>
      <c r="F30" s="107"/>
      <c r="G30" s="107"/>
      <c r="H30" s="107"/>
      <c r="I30" s="107"/>
      <c r="J30" s="107"/>
      <c r="K30" s="107"/>
      <c r="L30" s="107"/>
    </row>
  </sheetData>
  <mergeCells count="12">
    <mergeCell ref="E10:F10"/>
    <mergeCell ref="A4:K4"/>
    <mergeCell ref="J6:K6"/>
    <mergeCell ref="F7:H7"/>
    <mergeCell ref="I7:J7"/>
    <mergeCell ref="A8:L8"/>
    <mergeCell ref="B30:L30"/>
    <mergeCell ref="A21:D21"/>
    <mergeCell ref="A22:I22"/>
    <mergeCell ref="A23:I23"/>
    <mergeCell ref="D25:L25"/>
    <mergeCell ref="D27:L27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showWhiteSpace="0" view="pageLayout" workbookViewId="0">
      <selection activeCell="A28" sqref="A28:L28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20.1406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20"/>
      <c r="K2" s="13"/>
      <c r="L2" s="13"/>
    </row>
    <row r="3" spans="1:13" x14ac:dyDescent="0.25">
      <c r="A3" s="4" t="s">
        <v>14</v>
      </c>
      <c r="J3" s="13"/>
      <c r="K3" s="13"/>
      <c r="L3" s="21"/>
    </row>
    <row r="4" spans="1:13" ht="26.25" x14ac:dyDescent="0.25">
      <c r="A4" s="96" t="s">
        <v>115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61"/>
    </row>
    <row r="5" spans="1:13" ht="18.75" x14ac:dyDescent="0.3">
      <c r="E5" s="5"/>
      <c r="I5" s="5"/>
      <c r="J5" s="5" t="s">
        <v>15</v>
      </c>
      <c r="L5" s="20"/>
    </row>
    <row r="6" spans="1:13" ht="18.75" x14ac:dyDescent="0.3">
      <c r="D6" s="15" t="s">
        <v>16</v>
      </c>
      <c r="E6" s="15"/>
      <c r="F6" s="15"/>
      <c r="G6" s="66"/>
      <c r="H6" s="5" t="s">
        <v>98</v>
      </c>
      <c r="I6" s="5"/>
      <c r="J6" s="103" t="s">
        <v>99</v>
      </c>
      <c r="K6" s="103"/>
      <c r="L6" s="21"/>
    </row>
    <row r="7" spans="1:13" ht="18.75" x14ac:dyDescent="0.3">
      <c r="B7" s="19"/>
      <c r="D7" s="66" t="s">
        <v>18</v>
      </c>
      <c r="E7" s="66"/>
      <c r="F7" s="97" t="s">
        <v>19</v>
      </c>
      <c r="G7" s="97"/>
      <c r="H7" s="97"/>
      <c r="I7" s="97" t="s">
        <v>20</v>
      </c>
      <c r="J7" s="97"/>
      <c r="K7" s="5"/>
      <c r="L7" s="22"/>
    </row>
    <row r="8" spans="1:13" ht="18.75" customHeight="1" x14ac:dyDescent="0.3">
      <c r="A8" s="97" t="s">
        <v>31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</row>
    <row r="9" spans="1:13" ht="9" customHeight="1" x14ac:dyDescent="0.3">
      <c r="A9" s="4"/>
      <c r="D9" s="66"/>
      <c r="E9" s="66"/>
      <c r="F9" s="66"/>
      <c r="G9" s="66"/>
      <c r="H9" s="66"/>
      <c r="I9" s="66"/>
      <c r="J9" s="66"/>
      <c r="K9" s="5"/>
      <c r="L9" s="5"/>
    </row>
    <row r="10" spans="1:13" ht="17.25" customHeight="1" x14ac:dyDescent="0.35">
      <c r="E10" s="98" t="s">
        <v>51</v>
      </c>
      <c r="F10" s="98"/>
      <c r="G10" s="67"/>
      <c r="H10" s="19"/>
      <c r="J10" s="19"/>
      <c r="L10" s="19"/>
    </row>
    <row r="11" spans="1:13" ht="7.5" customHeight="1" x14ac:dyDescent="0.35">
      <c r="E11" s="8"/>
      <c r="F11" s="8"/>
      <c r="G11" s="67"/>
    </row>
    <row r="12" spans="1:13" ht="15.75" x14ac:dyDescent="0.25">
      <c r="A12" s="1" t="s">
        <v>0</v>
      </c>
      <c r="B12" s="1" t="s">
        <v>1</v>
      </c>
      <c r="C12" s="10" t="s">
        <v>11</v>
      </c>
      <c r="D12" s="1" t="s">
        <v>10</v>
      </c>
      <c r="E12" s="1" t="s">
        <v>2</v>
      </c>
      <c r="F12" s="1" t="s">
        <v>3</v>
      </c>
      <c r="G12" s="12" t="s">
        <v>26</v>
      </c>
      <c r="H12" s="11" t="s">
        <v>9</v>
      </c>
      <c r="I12" s="1" t="s">
        <v>5</v>
      </c>
      <c r="J12" s="12" t="s">
        <v>4</v>
      </c>
      <c r="K12" s="1" t="s">
        <v>8</v>
      </c>
      <c r="L12" s="1" t="s">
        <v>6</v>
      </c>
    </row>
    <row r="13" spans="1:13" ht="18.75" x14ac:dyDescent="0.25">
      <c r="A13" s="2">
        <v>1</v>
      </c>
      <c r="B13" s="6" t="s">
        <v>123</v>
      </c>
      <c r="C13" s="9" t="s">
        <v>40</v>
      </c>
      <c r="D13" s="7" t="s">
        <v>124</v>
      </c>
      <c r="E13" s="3">
        <v>15000</v>
      </c>
      <c r="F13" s="3">
        <v>49500</v>
      </c>
      <c r="G13" s="14">
        <v>4500</v>
      </c>
      <c r="H13" s="30">
        <v>15000</v>
      </c>
      <c r="I13" s="3">
        <v>15000</v>
      </c>
      <c r="J13" s="30">
        <f>H13+I13</f>
        <v>30000</v>
      </c>
      <c r="K13" s="17" t="s">
        <v>122</v>
      </c>
      <c r="L13" s="68" t="s">
        <v>116</v>
      </c>
      <c r="M13" s="19"/>
    </row>
    <row r="14" spans="1:13" ht="21" customHeight="1" x14ac:dyDescent="0.25">
      <c r="A14" s="2">
        <v>2</v>
      </c>
      <c r="B14" s="6" t="s">
        <v>33</v>
      </c>
      <c r="C14" s="9" t="s">
        <v>21</v>
      </c>
      <c r="D14" s="7" t="s">
        <v>72</v>
      </c>
      <c r="E14" s="3">
        <v>25000</v>
      </c>
      <c r="F14" s="3">
        <v>275000</v>
      </c>
      <c r="G14" s="14">
        <v>50000</v>
      </c>
      <c r="H14" s="30">
        <v>25000</v>
      </c>
      <c r="I14" s="30"/>
      <c r="J14" s="30">
        <f>H14+I14</f>
        <v>25000</v>
      </c>
      <c r="K14" s="17" t="s">
        <v>117</v>
      </c>
      <c r="L14" s="64" t="s">
        <v>47</v>
      </c>
    </row>
    <row r="15" spans="1:13" ht="21" customHeight="1" x14ac:dyDescent="0.25">
      <c r="A15" s="2">
        <v>3</v>
      </c>
      <c r="B15" s="6" t="s">
        <v>29</v>
      </c>
      <c r="C15" s="9" t="s">
        <v>22</v>
      </c>
      <c r="D15" s="51" t="s">
        <v>73</v>
      </c>
      <c r="E15" s="3">
        <v>25000</v>
      </c>
      <c r="F15" s="3">
        <v>170000</v>
      </c>
      <c r="G15" s="14">
        <v>50000</v>
      </c>
      <c r="H15" s="30">
        <v>25000</v>
      </c>
      <c r="I15" s="3"/>
      <c r="J15" s="30">
        <f t="shared" ref="J15:J20" si="0">H15+I15</f>
        <v>25000</v>
      </c>
      <c r="K15" s="17" t="s">
        <v>126</v>
      </c>
      <c r="L15" s="64" t="s">
        <v>47</v>
      </c>
    </row>
    <row r="16" spans="1:13" ht="21" customHeight="1" x14ac:dyDescent="0.25">
      <c r="A16" s="2">
        <v>4</v>
      </c>
      <c r="B16" s="6" t="s">
        <v>39</v>
      </c>
      <c r="C16" s="9" t="s">
        <v>38</v>
      </c>
      <c r="D16" s="51" t="s">
        <v>74</v>
      </c>
      <c r="E16" s="3">
        <v>25000</v>
      </c>
      <c r="F16" s="3">
        <v>210000</v>
      </c>
      <c r="G16" s="14">
        <v>35000</v>
      </c>
      <c r="H16" s="30">
        <v>25000</v>
      </c>
      <c r="I16" s="3"/>
      <c r="J16" s="30">
        <f t="shared" si="0"/>
        <v>25000</v>
      </c>
      <c r="K16" s="16" t="s">
        <v>125</v>
      </c>
      <c r="L16" s="64" t="s">
        <v>47</v>
      </c>
    </row>
    <row r="17" spans="1:13" ht="21" customHeight="1" x14ac:dyDescent="0.25">
      <c r="A17" s="2">
        <v>5</v>
      </c>
      <c r="B17" s="6" t="s">
        <v>84</v>
      </c>
      <c r="C17" s="9" t="s">
        <v>36</v>
      </c>
      <c r="D17" s="55" t="s">
        <v>85</v>
      </c>
      <c r="E17" s="3">
        <v>25000</v>
      </c>
      <c r="F17" s="3"/>
      <c r="G17" s="14"/>
      <c r="H17" s="30">
        <v>25000</v>
      </c>
      <c r="I17" s="3"/>
      <c r="J17" s="30">
        <f t="shared" si="0"/>
        <v>25000</v>
      </c>
      <c r="K17" s="16" t="s">
        <v>117</v>
      </c>
      <c r="L17" s="64" t="s">
        <v>47</v>
      </c>
    </row>
    <row r="18" spans="1:13" ht="21" customHeight="1" x14ac:dyDescent="0.25">
      <c r="A18" s="2">
        <v>6</v>
      </c>
      <c r="B18" s="6" t="s">
        <v>32</v>
      </c>
      <c r="C18" s="24" t="s">
        <v>23</v>
      </c>
      <c r="D18" s="51" t="s">
        <v>75</v>
      </c>
      <c r="E18" s="26">
        <v>25000</v>
      </c>
      <c r="F18" s="3">
        <v>97500</v>
      </c>
      <c r="G18" s="14">
        <v>12500</v>
      </c>
      <c r="H18" s="50"/>
      <c r="I18" s="3"/>
      <c r="J18" s="30">
        <f t="shared" si="0"/>
        <v>0</v>
      </c>
      <c r="K18" s="17"/>
      <c r="L18" s="64"/>
    </row>
    <row r="19" spans="1:13" ht="21" customHeight="1" x14ac:dyDescent="0.25">
      <c r="A19" s="2">
        <v>7</v>
      </c>
      <c r="B19" s="60" t="s">
        <v>119</v>
      </c>
      <c r="C19" s="24" t="s">
        <v>55</v>
      </c>
      <c r="D19" s="51" t="s">
        <v>121</v>
      </c>
      <c r="E19" s="26">
        <v>25000</v>
      </c>
      <c r="F19" s="3"/>
      <c r="G19" s="3"/>
      <c r="H19" s="50"/>
      <c r="I19" s="3"/>
      <c r="J19" s="30">
        <f t="shared" si="0"/>
        <v>0</v>
      </c>
      <c r="K19" s="17"/>
      <c r="L19" s="52"/>
    </row>
    <row r="20" spans="1:13" ht="21" customHeight="1" x14ac:dyDescent="0.25">
      <c r="A20" s="2">
        <v>8</v>
      </c>
      <c r="B20" s="25" t="s">
        <v>42</v>
      </c>
      <c r="C20" s="24" t="s">
        <v>24</v>
      </c>
      <c r="D20" s="51" t="s">
        <v>76</v>
      </c>
      <c r="E20" s="26">
        <v>25000</v>
      </c>
      <c r="F20" s="3">
        <v>35000</v>
      </c>
      <c r="G20" s="14">
        <v>10000</v>
      </c>
      <c r="H20" s="50">
        <v>25000</v>
      </c>
      <c r="I20" s="14"/>
      <c r="J20" s="30">
        <f t="shared" si="0"/>
        <v>25000</v>
      </c>
      <c r="K20" s="17" t="s">
        <v>118</v>
      </c>
      <c r="L20" s="65" t="s">
        <v>47</v>
      </c>
      <c r="M20" s="19"/>
    </row>
    <row r="21" spans="1:13" ht="21" customHeight="1" x14ac:dyDescent="0.25">
      <c r="A21" s="99" t="s">
        <v>7</v>
      </c>
      <c r="B21" s="99"/>
      <c r="C21" s="99"/>
      <c r="D21" s="99"/>
      <c r="E21" s="18">
        <f>SUM(E13:E20)</f>
        <v>190000</v>
      </c>
      <c r="F21" s="18">
        <f t="shared" ref="F21:G21" si="1">SUM(F13:F20)</f>
        <v>837000</v>
      </c>
      <c r="G21" s="32">
        <f t="shared" si="1"/>
        <v>162000</v>
      </c>
      <c r="H21" s="29">
        <f>SUM(H13:H20)</f>
        <v>140000</v>
      </c>
      <c r="I21" s="18">
        <f t="shared" ref="I21:J21" si="2">SUM(I13:I20)</f>
        <v>15000</v>
      </c>
      <c r="J21" s="29">
        <f t="shared" si="2"/>
        <v>155000</v>
      </c>
      <c r="K21" s="28" t="s">
        <v>128</v>
      </c>
      <c r="L21" s="54" t="s">
        <v>28</v>
      </c>
    </row>
    <row r="22" spans="1:13" ht="18.75" x14ac:dyDescent="0.25">
      <c r="A22" s="92" t="s">
        <v>25</v>
      </c>
      <c r="B22" s="92"/>
      <c r="C22" s="92"/>
      <c r="D22" s="92"/>
      <c r="E22" s="92"/>
      <c r="F22" s="92"/>
      <c r="G22" s="92"/>
      <c r="H22" s="92"/>
      <c r="I22" s="92"/>
      <c r="J22" s="30">
        <f>-J21*0.1</f>
        <v>-15500</v>
      </c>
      <c r="K22" s="13"/>
      <c r="L22" s="13"/>
    </row>
    <row r="23" spans="1:13" ht="18.75" customHeight="1" x14ac:dyDescent="0.25">
      <c r="A23" s="92" t="s">
        <v>127</v>
      </c>
      <c r="B23" s="92"/>
      <c r="C23" s="92"/>
      <c r="D23" s="92"/>
      <c r="E23" s="92"/>
      <c r="F23" s="92"/>
      <c r="G23" s="92"/>
      <c r="H23" s="92"/>
      <c r="I23" s="92"/>
      <c r="J23" s="29">
        <f>SUM(J21:J22)</f>
        <v>139500</v>
      </c>
      <c r="K23" s="13"/>
      <c r="L23" s="21"/>
    </row>
    <row r="24" spans="1:13" ht="7.5" customHeight="1" x14ac:dyDescent="0.25">
      <c r="J24" s="29"/>
    </row>
    <row r="25" spans="1:13" ht="18.75" x14ac:dyDescent="0.25">
      <c r="A25" s="2">
        <v>5</v>
      </c>
      <c r="B25" s="6" t="s">
        <v>84</v>
      </c>
      <c r="C25" s="9" t="s">
        <v>36</v>
      </c>
      <c r="D25" s="100" t="s">
        <v>88</v>
      </c>
      <c r="E25" s="101"/>
      <c r="F25" s="101"/>
      <c r="G25" s="101"/>
      <c r="H25" s="101"/>
      <c r="I25" s="101"/>
      <c r="J25" s="101"/>
      <c r="K25" s="101"/>
      <c r="L25" s="102"/>
    </row>
    <row r="26" spans="1:13" ht="6.75" customHeight="1" x14ac:dyDescent="0.25">
      <c r="E26" s="19"/>
      <c r="H26" s="19"/>
    </row>
    <row r="27" spans="1:13" ht="18.75" x14ac:dyDescent="0.25">
      <c r="A27" s="2">
        <v>7</v>
      </c>
      <c r="B27" s="60" t="s">
        <v>96</v>
      </c>
      <c r="C27" s="9" t="s">
        <v>55</v>
      </c>
      <c r="D27" s="100" t="s">
        <v>97</v>
      </c>
      <c r="E27" s="101"/>
      <c r="F27" s="101"/>
      <c r="G27" s="101"/>
      <c r="H27" s="101"/>
      <c r="I27" s="101"/>
      <c r="J27" s="101"/>
      <c r="K27" s="101"/>
      <c r="L27" s="102"/>
    </row>
    <row r="28" spans="1:13" ht="5.25" customHeight="1" x14ac:dyDescent="0.25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</row>
    <row r="29" spans="1:13" ht="18.75" x14ac:dyDescent="0.25">
      <c r="B29" s="60" t="s">
        <v>92</v>
      </c>
      <c r="C29" s="24" t="s">
        <v>55</v>
      </c>
      <c r="D29" s="55" t="s">
        <v>93</v>
      </c>
      <c r="E29" s="109" t="s">
        <v>120</v>
      </c>
      <c r="F29" s="110"/>
      <c r="G29" s="110"/>
      <c r="H29" s="110"/>
      <c r="I29" s="110"/>
      <c r="J29" s="110"/>
      <c r="K29" s="110"/>
      <c r="L29" s="110"/>
    </row>
  </sheetData>
  <mergeCells count="13">
    <mergeCell ref="A4:K4"/>
    <mergeCell ref="J6:K6"/>
    <mergeCell ref="F7:H7"/>
    <mergeCell ref="I7:J7"/>
    <mergeCell ref="A8:L8"/>
    <mergeCell ref="D27:L27"/>
    <mergeCell ref="A28:L28"/>
    <mergeCell ref="E29:L29"/>
    <mergeCell ref="E10:F10"/>
    <mergeCell ref="A21:D21"/>
    <mergeCell ref="A22:I22"/>
    <mergeCell ref="A23:I23"/>
    <mergeCell ref="D25:L25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WhiteSpace="0" view="pageLayout" topLeftCell="A4" workbookViewId="0">
      <selection activeCell="L22" sqref="L22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20.1406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20"/>
      <c r="K2" s="13"/>
      <c r="L2" s="13"/>
    </row>
    <row r="3" spans="1:13" x14ac:dyDescent="0.25">
      <c r="A3" s="4" t="s">
        <v>14</v>
      </c>
      <c r="J3" s="13"/>
      <c r="K3" s="13"/>
      <c r="L3" s="21"/>
    </row>
    <row r="4" spans="1:13" ht="26.25" x14ac:dyDescent="0.25">
      <c r="A4" s="96" t="s">
        <v>129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61"/>
    </row>
    <row r="5" spans="1:13" ht="18.75" x14ac:dyDescent="0.3">
      <c r="E5" s="5"/>
      <c r="I5" s="5"/>
      <c r="J5" s="5" t="s">
        <v>15</v>
      </c>
      <c r="L5" s="20"/>
    </row>
    <row r="6" spans="1:13" ht="18.75" x14ac:dyDescent="0.3">
      <c r="D6" s="15" t="s">
        <v>16</v>
      </c>
      <c r="E6" s="15"/>
      <c r="F6" s="15"/>
      <c r="G6" s="69"/>
      <c r="H6" s="5" t="s">
        <v>98</v>
      </c>
      <c r="I6" s="5"/>
      <c r="J6" s="103" t="s">
        <v>99</v>
      </c>
      <c r="K6" s="103"/>
      <c r="L6" s="21"/>
    </row>
    <row r="7" spans="1:13" ht="18.75" x14ac:dyDescent="0.3">
      <c r="B7" s="19"/>
      <c r="D7" s="69" t="s">
        <v>18</v>
      </c>
      <c r="E7" s="69"/>
      <c r="F7" s="97" t="s">
        <v>19</v>
      </c>
      <c r="G7" s="97"/>
      <c r="H7" s="97"/>
      <c r="I7" s="97" t="s">
        <v>20</v>
      </c>
      <c r="J7" s="97"/>
      <c r="K7" s="5"/>
      <c r="L7" s="22"/>
    </row>
    <row r="8" spans="1:13" ht="18.75" customHeight="1" x14ac:dyDescent="0.3">
      <c r="A8" s="97" t="s">
        <v>31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</row>
    <row r="9" spans="1:13" ht="9" customHeight="1" x14ac:dyDescent="0.3">
      <c r="A9" s="4"/>
      <c r="D9" s="69"/>
      <c r="E9" s="69"/>
      <c r="F9" s="69"/>
      <c r="G9" s="69"/>
      <c r="H9" s="69"/>
      <c r="I9" s="69"/>
      <c r="J9" s="69"/>
      <c r="K9" s="5"/>
      <c r="L9" s="5"/>
    </row>
    <row r="10" spans="1:13" ht="17.25" customHeight="1" x14ac:dyDescent="0.35">
      <c r="E10" s="98" t="s">
        <v>51</v>
      </c>
      <c r="F10" s="98"/>
      <c r="G10" s="70"/>
      <c r="H10" s="19"/>
      <c r="J10" s="19"/>
      <c r="L10" s="19"/>
    </row>
    <row r="11" spans="1:13" ht="7.5" customHeight="1" x14ac:dyDescent="0.35">
      <c r="E11" s="8"/>
      <c r="F11" s="8"/>
      <c r="G11" s="70"/>
    </row>
    <row r="12" spans="1:13" ht="15.75" x14ac:dyDescent="0.25">
      <c r="A12" s="1" t="s">
        <v>0</v>
      </c>
      <c r="B12" s="1" t="s">
        <v>1</v>
      </c>
      <c r="C12" s="10" t="s">
        <v>11</v>
      </c>
      <c r="D12" s="1" t="s">
        <v>10</v>
      </c>
      <c r="E12" s="1" t="s">
        <v>2</v>
      </c>
      <c r="F12" s="1" t="s">
        <v>3</v>
      </c>
      <c r="G12" s="12" t="s">
        <v>26</v>
      </c>
      <c r="H12" s="11" t="s">
        <v>9</v>
      </c>
      <c r="I12" s="1" t="s">
        <v>5</v>
      </c>
      <c r="J12" s="12" t="s">
        <v>4</v>
      </c>
      <c r="K12" s="1" t="s">
        <v>8</v>
      </c>
      <c r="L12" s="1" t="s">
        <v>6</v>
      </c>
    </row>
    <row r="13" spans="1:13" ht="18.75" x14ac:dyDescent="0.25">
      <c r="A13" s="2">
        <v>1</v>
      </c>
      <c r="B13" s="6" t="s">
        <v>123</v>
      </c>
      <c r="C13" s="9" t="s">
        <v>40</v>
      </c>
      <c r="D13" s="7" t="s">
        <v>124</v>
      </c>
      <c r="E13" s="3">
        <v>15000</v>
      </c>
      <c r="F13" s="3"/>
      <c r="G13" s="14"/>
      <c r="H13" s="30">
        <v>15000</v>
      </c>
      <c r="I13" s="3"/>
      <c r="J13" s="30">
        <f t="shared" ref="J13:J20" si="0">H13+I13</f>
        <v>15000</v>
      </c>
      <c r="K13" s="17" t="s">
        <v>133</v>
      </c>
      <c r="L13" s="65" t="s">
        <v>47</v>
      </c>
      <c r="M13" s="19"/>
    </row>
    <row r="14" spans="1:13" ht="21" customHeight="1" x14ac:dyDescent="0.25">
      <c r="A14" s="2">
        <v>2</v>
      </c>
      <c r="B14" s="6" t="s">
        <v>33</v>
      </c>
      <c r="C14" s="9" t="s">
        <v>21</v>
      </c>
      <c r="D14" s="7" t="s">
        <v>72</v>
      </c>
      <c r="E14" s="3">
        <v>25000</v>
      </c>
      <c r="F14" s="3">
        <v>275000</v>
      </c>
      <c r="G14" s="14">
        <v>50000</v>
      </c>
      <c r="H14" s="30"/>
      <c r="I14" s="30"/>
      <c r="J14" s="30">
        <f t="shared" si="0"/>
        <v>0</v>
      </c>
      <c r="K14" s="17"/>
      <c r="L14" s="64"/>
    </row>
    <row r="15" spans="1:13" ht="21" customHeight="1" x14ac:dyDescent="0.25">
      <c r="A15" s="2">
        <v>3</v>
      </c>
      <c r="B15" s="6" t="s">
        <v>29</v>
      </c>
      <c r="C15" s="9" t="s">
        <v>22</v>
      </c>
      <c r="D15" s="51" t="s">
        <v>73</v>
      </c>
      <c r="E15" s="3">
        <v>25000</v>
      </c>
      <c r="F15" s="3">
        <v>172500</v>
      </c>
      <c r="G15" s="14">
        <v>52500</v>
      </c>
      <c r="H15" s="30"/>
      <c r="I15" s="3"/>
      <c r="J15" s="30">
        <f t="shared" si="0"/>
        <v>0</v>
      </c>
      <c r="K15" s="17"/>
      <c r="L15" s="64"/>
    </row>
    <row r="16" spans="1:13" ht="21" customHeight="1" x14ac:dyDescent="0.25">
      <c r="A16" s="2">
        <v>4</v>
      </c>
      <c r="B16" s="6" t="s">
        <v>39</v>
      </c>
      <c r="C16" s="9" t="s">
        <v>38</v>
      </c>
      <c r="D16" s="51" t="s">
        <v>74</v>
      </c>
      <c r="E16" s="3">
        <v>25000</v>
      </c>
      <c r="F16" s="3">
        <v>212500</v>
      </c>
      <c r="G16" s="14">
        <v>37500</v>
      </c>
      <c r="H16" s="30"/>
      <c r="I16" s="3"/>
      <c r="J16" s="30">
        <f t="shared" si="0"/>
        <v>0</v>
      </c>
      <c r="K16" s="16"/>
      <c r="L16" s="64"/>
    </row>
    <row r="17" spans="1:13" ht="21" customHeight="1" x14ac:dyDescent="0.25">
      <c r="A17" s="2">
        <v>5</v>
      </c>
      <c r="B17" s="6" t="s">
        <v>84</v>
      </c>
      <c r="C17" s="9" t="s">
        <v>36</v>
      </c>
      <c r="D17" s="55" t="s">
        <v>85</v>
      </c>
      <c r="E17" s="3">
        <v>25000</v>
      </c>
      <c r="F17" s="3"/>
      <c r="G17" s="14"/>
      <c r="H17" s="30">
        <v>25000</v>
      </c>
      <c r="I17" s="3"/>
      <c r="J17" s="30">
        <f t="shared" si="0"/>
        <v>25000</v>
      </c>
      <c r="K17" s="16" t="s">
        <v>133</v>
      </c>
      <c r="L17" s="64" t="s">
        <v>134</v>
      </c>
    </row>
    <row r="18" spans="1:13" ht="21" customHeight="1" x14ac:dyDescent="0.25">
      <c r="A18" s="2">
        <v>6</v>
      </c>
      <c r="B18" s="6" t="s">
        <v>32</v>
      </c>
      <c r="C18" s="24" t="s">
        <v>23</v>
      </c>
      <c r="D18" s="51" t="s">
        <v>75</v>
      </c>
      <c r="E18" s="26">
        <v>25000</v>
      </c>
      <c r="F18" s="3">
        <v>125000</v>
      </c>
      <c r="G18" s="14">
        <v>15000</v>
      </c>
      <c r="H18" s="50"/>
      <c r="I18" s="3"/>
      <c r="J18" s="30">
        <f t="shared" si="0"/>
        <v>0</v>
      </c>
      <c r="K18" s="17"/>
      <c r="L18" s="64"/>
    </row>
    <row r="19" spans="1:13" ht="21" customHeight="1" x14ac:dyDescent="0.25">
      <c r="A19" s="2">
        <v>7</v>
      </c>
      <c r="B19" s="60" t="s">
        <v>119</v>
      </c>
      <c r="C19" s="24" t="s">
        <v>55</v>
      </c>
      <c r="D19" s="51" t="s">
        <v>121</v>
      </c>
      <c r="E19" s="26">
        <v>25000</v>
      </c>
      <c r="F19" s="3">
        <v>27500</v>
      </c>
      <c r="G19" s="3">
        <v>2500</v>
      </c>
      <c r="H19" s="50"/>
      <c r="I19" s="3">
        <v>25000</v>
      </c>
      <c r="J19" s="30">
        <f>H19+I19</f>
        <v>25000</v>
      </c>
      <c r="K19" s="17"/>
      <c r="L19" s="52" t="s">
        <v>132</v>
      </c>
    </row>
    <row r="20" spans="1:13" ht="21" customHeight="1" x14ac:dyDescent="0.25">
      <c r="A20" s="2">
        <v>8</v>
      </c>
      <c r="B20" s="25" t="s">
        <v>42</v>
      </c>
      <c r="C20" s="24" t="s">
        <v>24</v>
      </c>
      <c r="D20" s="51" t="s">
        <v>76</v>
      </c>
      <c r="E20" s="26">
        <v>25000</v>
      </c>
      <c r="F20" s="3">
        <v>35000</v>
      </c>
      <c r="G20" s="14">
        <v>10000</v>
      </c>
      <c r="H20" s="50">
        <v>25000</v>
      </c>
      <c r="I20" s="14"/>
      <c r="J20" s="30">
        <f t="shared" si="0"/>
        <v>25000</v>
      </c>
      <c r="K20" s="17" t="s">
        <v>133</v>
      </c>
      <c r="L20" s="65" t="s">
        <v>47</v>
      </c>
      <c r="M20" s="19"/>
    </row>
    <row r="21" spans="1:13" ht="21" customHeight="1" x14ac:dyDescent="0.25">
      <c r="A21" s="99" t="s">
        <v>7</v>
      </c>
      <c r="B21" s="99"/>
      <c r="C21" s="99"/>
      <c r="D21" s="99"/>
      <c r="E21" s="18">
        <f>SUM(E13:E20)</f>
        <v>190000</v>
      </c>
      <c r="F21" s="18">
        <f t="shared" ref="F21:G21" si="1">SUM(F13:F20)</f>
        <v>847500</v>
      </c>
      <c r="G21" s="32">
        <f t="shared" si="1"/>
        <v>167500</v>
      </c>
      <c r="H21" s="29">
        <f>SUM(H13:H20)</f>
        <v>65000</v>
      </c>
      <c r="I21" s="18">
        <f t="shared" ref="I21:J21" si="2">SUM(I13:I20)</f>
        <v>25000</v>
      </c>
      <c r="J21" s="29">
        <f t="shared" si="2"/>
        <v>90000</v>
      </c>
      <c r="K21" s="28" t="s">
        <v>135</v>
      </c>
      <c r="L21" s="54" t="s">
        <v>28</v>
      </c>
    </row>
    <row r="22" spans="1:13" ht="18.75" x14ac:dyDescent="0.25">
      <c r="A22" s="92" t="s">
        <v>25</v>
      </c>
      <c r="B22" s="92"/>
      <c r="C22" s="92"/>
      <c r="D22" s="92"/>
      <c r="E22" s="92"/>
      <c r="F22" s="92"/>
      <c r="G22" s="92"/>
      <c r="H22" s="92"/>
      <c r="I22" s="92"/>
      <c r="J22" s="30">
        <f>-J21*0.1</f>
        <v>-9000</v>
      </c>
      <c r="K22" s="13"/>
      <c r="L22" s="13"/>
    </row>
    <row r="23" spans="1:13" ht="18.75" customHeight="1" x14ac:dyDescent="0.25">
      <c r="A23" s="92" t="s">
        <v>130</v>
      </c>
      <c r="B23" s="92"/>
      <c r="C23" s="92"/>
      <c r="D23" s="92"/>
      <c r="E23" s="92"/>
      <c r="F23" s="92"/>
      <c r="G23" s="92"/>
      <c r="H23" s="92"/>
      <c r="I23" s="92"/>
      <c r="J23" s="29">
        <f>J21+J22</f>
        <v>81000</v>
      </c>
      <c r="K23" s="13"/>
      <c r="L23" s="21"/>
    </row>
    <row r="24" spans="1:13" ht="8.25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71"/>
      <c r="K24" s="13"/>
      <c r="L24" s="13"/>
    </row>
    <row r="25" spans="1:13" ht="18.75" x14ac:dyDescent="0.25">
      <c r="A25" s="2">
        <v>5</v>
      </c>
      <c r="B25" s="6" t="s">
        <v>84</v>
      </c>
      <c r="C25" s="9" t="s">
        <v>36</v>
      </c>
      <c r="D25" s="115" t="s">
        <v>88</v>
      </c>
      <c r="E25" s="115"/>
      <c r="F25" s="115"/>
      <c r="G25" s="115"/>
      <c r="H25" s="115"/>
      <c r="I25" s="115"/>
      <c r="J25" s="115"/>
      <c r="K25" s="115"/>
      <c r="L25" s="115"/>
    </row>
    <row r="26" spans="1:13" ht="4.5" customHeight="1" x14ac:dyDescent="0.25">
      <c r="E26" s="19"/>
      <c r="H26" s="19"/>
    </row>
    <row r="27" spans="1:13" ht="18.75" x14ac:dyDescent="0.25">
      <c r="A27" s="2">
        <v>7</v>
      </c>
      <c r="B27" s="60" t="s">
        <v>96</v>
      </c>
      <c r="C27" s="9" t="s">
        <v>55</v>
      </c>
      <c r="D27" s="100" t="s">
        <v>97</v>
      </c>
      <c r="E27" s="101"/>
      <c r="F27" s="101"/>
      <c r="G27" s="101"/>
      <c r="H27" s="101"/>
      <c r="I27" s="101"/>
      <c r="J27" s="101"/>
      <c r="K27" s="101"/>
      <c r="L27" s="102"/>
    </row>
    <row r="28" spans="1:13" ht="6.75" customHeight="1" x14ac:dyDescent="0.25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</row>
    <row r="29" spans="1:13" ht="18.75" x14ac:dyDescent="0.25">
      <c r="A29" s="72" t="s">
        <v>92</v>
      </c>
      <c r="B29" s="72"/>
      <c r="C29" s="24" t="s">
        <v>55</v>
      </c>
      <c r="D29" s="55" t="s">
        <v>93</v>
      </c>
      <c r="E29" s="114" t="s">
        <v>120</v>
      </c>
      <c r="F29" s="114"/>
      <c r="G29" s="114"/>
      <c r="H29" s="114"/>
      <c r="I29" s="114"/>
      <c r="J29" s="114"/>
      <c r="K29" s="114"/>
      <c r="L29" s="114"/>
    </row>
    <row r="30" spans="1:13" ht="5.25" customHeight="1" x14ac:dyDescent="0.25">
      <c r="L30" s="19"/>
    </row>
    <row r="31" spans="1:13" ht="18.75" x14ac:dyDescent="0.25">
      <c r="A31" s="2">
        <v>1</v>
      </c>
      <c r="B31" s="6" t="s">
        <v>123</v>
      </c>
      <c r="C31" s="9" t="s">
        <v>40</v>
      </c>
      <c r="D31" s="7" t="s">
        <v>124</v>
      </c>
      <c r="E31" s="3">
        <v>15000</v>
      </c>
      <c r="F31" s="111" t="s">
        <v>131</v>
      </c>
      <c r="G31" s="112"/>
      <c r="H31" s="112"/>
      <c r="I31" s="112"/>
      <c r="J31" s="112"/>
      <c r="K31" s="112"/>
      <c r="L31" s="113"/>
    </row>
  </sheetData>
  <mergeCells count="14">
    <mergeCell ref="E10:F10"/>
    <mergeCell ref="F31:L31"/>
    <mergeCell ref="A4:K4"/>
    <mergeCell ref="J6:K6"/>
    <mergeCell ref="F7:H7"/>
    <mergeCell ref="I7:J7"/>
    <mergeCell ref="A8:L8"/>
    <mergeCell ref="E29:L29"/>
    <mergeCell ref="A21:D21"/>
    <mergeCell ref="A22:I22"/>
    <mergeCell ref="A23:I23"/>
    <mergeCell ref="D25:L25"/>
    <mergeCell ref="D27:L27"/>
    <mergeCell ref="A28:L28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WhiteSpace="0" view="pageLayout" topLeftCell="A7" workbookViewId="0">
      <selection activeCell="L22" sqref="L22"/>
    </sheetView>
  </sheetViews>
  <sheetFormatPr baseColWidth="10" defaultRowHeight="15" x14ac:dyDescent="0.25"/>
  <cols>
    <col min="1" max="1" width="3.28515625" customWidth="1"/>
    <col min="2" max="2" width="23.7109375" customWidth="1"/>
    <col min="3" max="3" width="6.28515625" customWidth="1"/>
    <col min="4" max="4" width="20.1406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42578125" customWidth="1"/>
  </cols>
  <sheetData>
    <row r="1" spans="1:13" x14ac:dyDescent="0.25">
      <c r="A1" s="4" t="s">
        <v>12</v>
      </c>
    </row>
    <row r="2" spans="1:13" ht="15.75" x14ac:dyDescent="0.25">
      <c r="A2" s="4" t="s">
        <v>13</v>
      </c>
      <c r="J2" s="20"/>
      <c r="K2" s="13"/>
      <c r="L2" s="13"/>
    </row>
    <row r="3" spans="1:13" x14ac:dyDescent="0.25">
      <c r="A3" s="4" t="s">
        <v>14</v>
      </c>
      <c r="J3" s="13"/>
      <c r="K3" s="13"/>
      <c r="L3" s="21"/>
    </row>
    <row r="4" spans="1:13" ht="26.25" x14ac:dyDescent="0.25">
      <c r="A4" s="96" t="s">
        <v>136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61"/>
    </row>
    <row r="5" spans="1:13" ht="18.75" x14ac:dyDescent="0.3">
      <c r="E5" s="5"/>
      <c r="I5" s="5"/>
      <c r="J5" s="5" t="s">
        <v>15</v>
      </c>
      <c r="L5" s="20"/>
    </row>
    <row r="6" spans="1:13" ht="18.75" x14ac:dyDescent="0.3">
      <c r="D6" s="15" t="s">
        <v>16</v>
      </c>
      <c r="E6" s="15"/>
      <c r="F6" s="15"/>
      <c r="G6" s="73"/>
      <c r="H6" s="5" t="s">
        <v>98</v>
      </c>
      <c r="I6" s="5"/>
      <c r="J6" s="103" t="s">
        <v>99</v>
      </c>
      <c r="K6" s="103"/>
      <c r="L6" s="21"/>
    </row>
    <row r="7" spans="1:13" ht="18.75" x14ac:dyDescent="0.3">
      <c r="B7" s="19"/>
      <c r="D7" s="73" t="s">
        <v>18</v>
      </c>
      <c r="E7" s="73"/>
      <c r="F7" s="97" t="s">
        <v>19</v>
      </c>
      <c r="G7" s="97"/>
      <c r="H7" s="97"/>
      <c r="I7" s="97" t="s">
        <v>20</v>
      </c>
      <c r="J7" s="97"/>
      <c r="K7" s="5"/>
      <c r="L7" s="22"/>
    </row>
    <row r="8" spans="1:13" ht="18.75" customHeight="1" x14ac:dyDescent="0.3">
      <c r="A8" s="97" t="s">
        <v>31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</row>
    <row r="9" spans="1:13" ht="9" customHeight="1" x14ac:dyDescent="0.3">
      <c r="A9" s="4"/>
      <c r="D9" s="73"/>
      <c r="E9" s="73"/>
      <c r="F9" s="73"/>
      <c r="G9" s="73"/>
      <c r="H9" s="73"/>
      <c r="I9" s="73"/>
      <c r="J9" s="73"/>
      <c r="K9" s="5"/>
      <c r="L9" s="5"/>
    </row>
    <row r="10" spans="1:13" ht="17.25" customHeight="1" x14ac:dyDescent="0.35">
      <c r="E10" s="98" t="s">
        <v>51</v>
      </c>
      <c r="F10" s="98"/>
      <c r="G10" s="74"/>
      <c r="H10" s="19"/>
      <c r="J10" s="19"/>
      <c r="L10" s="19"/>
    </row>
    <row r="11" spans="1:13" ht="7.5" customHeight="1" x14ac:dyDescent="0.35">
      <c r="E11" s="8"/>
      <c r="F11" s="8"/>
      <c r="G11" s="74"/>
    </row>
    <row r="12" spans="1:13" ht="15.75" x14ac:dyDescent="0.25">
      <c r="A12" s="1" t="s">
        <v>0</v>
      </c>
      <c r="B12" s="1" t="s">
        <v>1</v>
      </c>
      <c r="C12" s="10" t="s">
        <v>11</v>
      </c>
      <c r="D12" s="1" t="s">
        <v>10</v>
      </c>
      <c r="E12" s="1" t="s">
        <v>2</v>
      </c>
      <c r="F12" s="1" t="s">
        <v>3</v>
      </c>
      <c r="G12" s="12" t="s">
        <v>26</v>
      </c>
      <c r="H12" s="11" t="s">
        <v>9</v>
      </c>
      <c r="I12" s="1" t="s">
        <v>5</v>
      </c>
      <c r="J12" s="12" t="s">
        <v>4</v>
      </c>
      <c r="K12" s="1" t="s">
        <v>8</v>
      </c>
      <c r="L12" s="1" t="s">
        <v>6</v>
      </c>
    </row>
    <row r="13" spans="1:13" ht="18.75" x14ac:dyDescent="0.25">
      <c r="A13" s="2">
        <v>1</v>
      </c>
      <c r="B13" s="6" t="s">
        <v>123</v>
      </c>
      <c r="C13" s="9" t="s">
        <v>40</v>
      </c>
      <c r="D13" s="7" t="s">
        <v>124</v>
      </c>
      <c r="E13" s="3">
        <v>15000</v>
      </c>
      <c r="F13" s="3"/>
      <c r="G13" s="14"/>
      <c r="H13" s="30">
        <v>15000</v>
      </c>
      <c r="I13" s="3"/>
      <c r="J13" s="30">
        <f>SUM(H13:I13)</f>
        <v>15000</v>
      </c>
      <c r="K13" s="17" t="s">
        <v>140</v>
      </c>
      <c r="L13" s="65" t="s">
        <v>134</v>
      </c>
      <c r="M13" s="19"/>
    </row>
    <row r="14" spans="1:13" ht="21" customHeight="1" x14ac:dyDescent="0.25">
      <c r="A14" s="2">
        <v>2</v>
      </c>
      <c r="B14" s="6" t="s">
        <v>33</v>
      </c>
      <c r="C14" s="9" t="s">
        <v>21</v>
      </c>
      <c r="D14" s="7" t="s">
        <v>72</v>
      </c>
      <c r="E14" s="3">
        <v>25000</v>
      </c>
      <c r="F14" s="3">
        <v>302500</v>
      </c>
      <c r="G14" s="14">
        <v>52500</v>
      </c>
      <c r="H14" s="30">
        <v>25000</v>
      </c>
      <c r="I14" s="30"/>
      <c r="J14" s="30">
        <f t="shared" ref="J14:J20" si="0">SUM(H14:I14)</f>
        <v>25000</v>
      </c>
      <c r="K14" s="17" t="s">
        <v>141</v>
      </c>
      <c r="L14" s="64" t="s">
        <v>47</v>
      </c>
      <c r="M14" s="19"/>
    </row>
    <row r="15" spans="1:13" ht="21" customHeight="1" x14ac:dyDescent="0.25">
      <c r="A15" s="2">
        <v>3</v>
      </c>
      <c r="B15" s="6" t="s">
        <v>29</v>
      </c>
      <c r="C15" s="9" t="s">
        <v>22</v>
      </c>
      <c r="D15" s="75" t="s">
        <v>73</v>
      </c>
      <c r="E15" s="3">
        <v>25000</v>
      </c>
      <c r="F15" s="3">
        <v>200000</v>
      </c>
      <c r="G15" s="14">
        <v>55000</v>
      </c>
      <c r="H15" s="30"/>
      <c r="I15" s="3">
        <v>25000</v>
      </c>
      <c r="J15" s="30">
        <f t="shared" si="0"/>
        <v>25000</v>
      </c>
      <c r="K15" s="17"/>
      <c r="L15" s="64" t="s">
        <v>137</v>
      </c>
      <c r="M15" s="19"/>
    </row>
    <row r="16" spans="1:13" ht="21" customHeight="1" x14ac:dyDescent="0.25">
      <c r="A16" s="2">
        <v>4</v>
      </c>
      <c r="B16" s="6" t="s">
        <v>39</v>
      </c>
      <c r="C16" s="9" t="s">
        <v>38</v>
      </c>
      <c r="D16" s="75" t="s">
        <v>74</v>
      </c>
      <c r="E16" s="3">
        <v>25000</v>
      </c>
      <c r="F16" s="3">
        <v>240000</v>
      </c>
      <c r="G16" s="14">
        <v>40000</v>
      </c>
      <c r="H16" s="30">
        <v>25000</v>
      </c>
      <c r="I16" s="3"/>
      <c r="J16" s="30">
        <f t="shared" si="0"/>
        <v>25000</v>
      </c>
      <c r="K16" s="16" t="s">
        <v>142</v>
      </c>
      <c r="L16" s="64" t="s">
        <v>27</v>
      </c>
      <c r="M16" s="19"/>
    </row>
    <row r="17" spans="1:13" ht="21" customHeight="1" x14ac:dyDescent="0.25">
      <c r="A17" s="2">
        <v>5</v>
      </c>
      <c r="B17" s="6" t="s">
        <v>84</v>
      </c>
      <c r="C17" s="9" t="s">
        <v>36</v>
      </c>
      <c r="D17" s="55" t="s">
        <v>85</v>
      </c>
      <c r="E17" s="3">
        <v>25000</v>
      </c>
      <c r="F17" s="3"/>
      <c r="G17" s="14"/>
      <c r="H17" s="30">
        <v>25000</v>
      </c>
      <c r="I17" s="3"/>
      <c r="J17" s="30">
        <f t="shared" si="0"/>
        <v>25000</v>
      </c>
      <c r="K17" s="16" t="s">
        <v>140</v>
      </c>
      <c r="L17" s="64" t="s">
        <v>134</v>
      </c>
    </row>
    <row r="18" spans="1:13" ht="21" customHeight="1" x14ac:dyDescent="0.25">
      <c r="A18" s="2">
        <v>6</v>
      </c>
      <c r="B18" s="6" t="s">
        <v>32</v>
      </c>
      <c r="C18" s="24" t="s">
        <v>23</v>
      </c>
      <c r="D18" s="75" t="s">
        <v>75</v>
      </c>
      <c r="E18" s="26">
        <v>25000</v>
      </c>
      <c r="F18" s="3">
        <v>152500</v>
      </c>
      <c r="G18" s="14">
        <v>17500</v>
      </c>
      <c r="H18" s="50">
        <v>25000</v>
      </c>
      <c r="I18" s="3">
        <v>25000</v>
      </c>
      <c r="J18" s="30">
        <f t="shared" si="0"/>
        <v>50000</v>
      </c>
      <c r="K18" s="17" t="s">
        <v>139</v>
      </c>
      <c r="L18" s="64" t="s">
        <v>27</v>
      </c>
      <c r="M18" s="19"/>
    </row>
    <row r="19" spans="1:13" ht="21" customHeight="1" x14ac:dyDescent="0.25">
      <c r="A19" s="2">
        <v>7</v>
      </c>
      <c r="B19" s="6" t="s">
        <v>119</v>
      </c>
      <c r="C19" s="24" t="s">
        <v>55</v>
      </c>
      <c r="D19" s="75" t="s">
        <v>121</v>
      </c>
      <c r="E19" s="26">
        <v>25000</v>
      </c>
      <c r="F19" s="3">
        <v>30000</v>
      </c>
      <c r="G19" s="3">
        <v>5000</v>
      </c>
      <c r="H19" s="50"/>
      <c r="I19" s="3">
        <v>25000</v>
      </c>
      <c r="J19" s="30">
        <f t="shared" si="0"/>
        <v>25000</v>
      </c>
      <c r="K19" s="17"/>
      <c r="L19" s="52" t="s">
        <v>138</v>
      </c>
    </row>
    <row r="20" spans="1:13" ht="21" customHeight="1" x14ac:dyDescent="0.25">
      <c r="A20" s="2">
        <v>8</v>
      </c>
      <c r="B20" s="25" t="s">
        <v>42</v>
      </c>
      <c r="C20" s="24" t="s">
        <v>24</v>
      </c>
      <c r="D20" s="75" t="s">
        <v>76</v>
      </c>
      <c r="E20" s="26">
        <v>25000</v>
      </c>
      <c r="F20" s="3">
        <v>35000</v>
      </c>
      <c r="G20" s="14">
        <v>10000</v>
      </c>
      <c r="H20" s="50"/>
      <c r="I20" s="14"/>
      <c r="J20" s="30">
        <f t="shared" si="0"/>
        <v>0</v>
      </c>
      <c r="K20" s="17"/>
      <c r="L20" s="65"/>
      <c r="M20" s="19"/>
    </row>
    <row r="21" spans="1:13" ht="21" customHeight="1" x14ac:dyDescent="0.25">
      <c r="A21" s="99" t="s">
        <v>7</v>
      </c>
      <c r="B21" s="99"/>
      <c r="C21" s="99"/>
      <c r="D21" s="99"/>
      <c r="E21" s="18">
        <f>SUM(E13:E20)</f>
        <v>190000</v>
      </c>
      <c r="F21" s="18">
        <f t="shared" ref="F21:G21" si="1">SUM(F13:F20)</f>
        <v>960000</v>
      </c>
      <c r="G21" s="32">
        <f t="shared" si="1"/>
        <v>180000</v>
      </c>
      <c r="H21" s="29">
        <f>SUM(H13:H20)</f>
        <v>115000</v>
      </c>
      <c r="I21" s="18">
        <f t="shared" ref="I21:J21" si="2">SUM(I13:I20)</f>
        <v>75000</v>
      </c>
      <c r="J21" s="29">
        <f t="shared" si="2"/>
        <v>190000</v>
      </c>
      <c r="K21" s="28" t="s">
        <v>143</v>
      </c>
      <c r="L21" s="54" t="s">
        <v>28</v>
      </c>
    </row>
    <row r="22" spans="1:13" ht="18.75" x14ac:dyDescent="0.25">
      <c r="A22" s="92" t="s">
        <v>25</v>
      </c>
      <c r="B22" s="92"/>
      <c r="C22" s="92"/>
      <c r="D22" s="92"/>
      <c r="E22" s="92"/>
      <c r="F22" s="92"/>
      <c r="G22" s="92"/>
      <c r="H22" s="92"/>
      <c r="I22" s="92"/>
      <c r="J22" s="30">
        <f>-J21*0.1</f>
        <v>-19000</v>
      </c>
      <c r="K22" s="13"/>
      <c r="L22" s="13"/>
    </row>
    <row r="23" spans="1:13" ht="18.75" customHeight="1" x14ac:dyDescent="0.25">
      <c r="A23" s="92" t="s">
        <v>144</v>
      </c>
      <c r="B23" s="92"/>
      <c r="C23" s="92"/>
      <c r="D23" s="92"/>
      <c r="E23" s="92"/>
      <c r="F23" s="92"/>
      <c r="G23" s="92"/>
      <c r="H23" s="92"/>
      <c r="I23" s="92"/>
      <c r="J23" s="29">
        <f>SUM(J21:J22)</f>
        <v>171000</v>
      </c>
      <c r="K23" s="13"/>
      <c r="L23" s="21"/>
    </row>
    <row r="24" spans="1:13" ht="8.25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71"/>
      <c r="K24" s="13"/>
      <c r="L24" s="13"/>
    </row>
    <row r="25" spans="1:13" ht="18.75" x14ac:dyDescent="0.25">
      <c r="A25" s="2">
        <v>5</v>
      </c>
      <c r="B25" s="6" t="s">
        <v>84</v>
      </c>
      <c r="C25" s="9" t="s">
        <v>36</v>
      </c>
      <c r="D25" s="115" t="s">
        <v>88</v>
      </c>
      <c r="E25" s="115"/>
      <c r="F25" s="115"/>
      <c r="G25" s="115"/>
      <c r="H25" s="115"/>
      <c r="I25" s="115"/>
      <c r="J25" s="115"/>
      <c r="K25" s="115"/>
      <c r="L25" s="115"/>
    </row>
    <row r="26" spans="1:13" ht="4.5" customHeight="1" x14ac:dyDescent="0.25">
      <c r="E26" s="19"/>
      <c r="H26" s="19"/>
    </row>
    <row r="27" spans="1:13" ht="18.75" x14ac:dyDescent="0.25">
      <c r="A27" s="2">
        <v>7</v>
      </c>
      <c r="B27" s="60" t="s">
        <v>96</v>
      </c>
      <c r="C27" s="9" t="s">
        <v>55</v>
      </c>
      <c r="D27" s="100" t="s">
        <v>97</v>
      </c>
      <c r="E27" s="101"/>
      <c r="F27" s="101"/>
      <c r="G27" s="101"/>
      <c r="H27" s="101"/>
      <c r="I27" s="101"/>
      <c r="J27" s="101"/>
      <c r="K27" s="101"/>
      <c r="L27" s="102"/>
    </row>
    <row r="28" spans="1:13" ht="6.75" customHeight="1" x14ac:dyDescent="0.25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</row>
    <row r="29" spans="1:13" ht="18.75" x14ac:dyDescent="0.25">
      <c r="A29" s="72" t="s">
        <v>92</v>
      </c>
      <c r="B29" s="72"/>
      <c r="C29" s="24" t="s">
        <v>55</v>
      </c>
      <c r="D29" s="55" t="s">
        <v>93</v>
      </c>
      <c r="E29" s="114" t="s">
        <v>120</v>
      </c>
      <c r="F29" s="114"/>
      <c r="G29" s="114"/>
      <c r="H29" s="114"/>
      <c r="I29" s="114"/>
      <c r="J29" s="114"/>
      <c r="K29" s="114"/>
      <c r="L29" s="114"/>
    </row>
    <row r="30" spans="1:13" ht="5.25" customHeight="1" x14ac:dyDescent="0.25">
      <c r="L30" s="19"/>
    </row>
    <row r="31" spans="1:13" ht="18.75" x14ac:dyDescent="0.25">
      <c r="A31" s="2">
        <v>1</v>
      </c>
      <c r="B31" s="6" t="s">
        <v>123</v>
      </c>
      <c r="C31" s="9" t="s">
        <v>40</v>
      </c>
      <c r="D31" s="7" t="s">
        <v>124</v>
      </c>
      <c r="E31" s="3">
        <v>15000</v>
      </c>
      <c r="F31" s="111" t="s">
        <v>131</v>
      </c>
      <c r="G31" s="112"/>
      <c r="H31" s="112"/>
      <c r="I31" s="112"/>
      <c r="J31" s="112"/>
      <c r="K31" s="112"/>
      <c r="L31" s="113"/>
    </row>
  </sheetData>
  <mergeCells count="14">
    <mergeCell ref="E10:F10"/>
    <mergeCell ref="A4:K4"/>
    <mergeCell ref="J6:K6"/>
    <mergeCell ref="F7:H7"/>
    <mergeCell ref="I7:J7"/>
    <mergeCell ref="A8:L8"/>
    <mergeCell ref="E29:L29"/>
    <mergeCell ref="F31:L31"/>
    <mergeCell ref="A21:D21"/>
    <mergeCell ref="A22:I22"/>
    <mergeCell ref="A23:I23"/>
    <mergeCell ref="D25:L25"/>
    <mergeCell ref="D27:L27"/>
    <mergeCell ref="A28:L28"/>
  </mergeCells>
  <printOptions horizontalCentered="1"/>
  <pageMargins left="0.11811023622047245" right="0.11811023622047245" top="0.19685039370078741" bottom="0.15748031496062992" header="0.31496062992125984" footer="0.31496062992125984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DECEMBRE 2020</vt:lpstr>
      <vt:lpstr>JANVIER 2021</vt:lpstr>
      <vt:lpstr>FEVRIER 2021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  <vt:lpstr>DECEMBRE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2021-12-14T09:18:03Z</cp:lastPrinted>
  <dcterms:created xsi:type="dcterms:W3CDTF">2013-02-10T07:37:00Z</dcterms:created>
  <dcterms:modified xsi:type="dcterms:W3CDTF">2021-12-14T09:22:44Z</dcterms:modified>
</cp:coreProperties>
</file>