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RELEVES BAUX\"/>
    </mc:Choice>
  </mc:AlternateContent>
  <xr:revisionPtr revIDLastSave="0" documentId="13_ncr:1_{8F9A4578-946B-485C-9203-5EC7CE2A8301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127" r:id="rId1"/>
    <sheet name="JANVIER 2022" sheetId="128" r:id="rId2"/>
    <sheet name="FEVRIER 2022" sheetId="129" r:id="rId3"/>
    <sheet name="MARS 2022" sheetId="130" r:id="rId4"/>
    <sheet name="AVRIL 2022 " sheetId="131" r:id="rId5"/>
    <sheet name="MAI 2022" sheetId="132" r:id="rId6"/>
    <sheet name="JUIN 2022" sheetId="133" r:id="rId7"/>
    <sheet name="JUILLET 2022" sheetId="134" r:id="rId8"/>
    <sheet name="AOUT 2022" sheetId="135" r:id="rId9"/>
    <sheet name="SEPTEMBRE 2022" sheetId="136" r:id="rId10"/>
    <sheet name="OCTOBRE 2022" sheetId="137" r:id="rId11"/>
    <sheet name="NOVEMBRE 2022" sheetId="139" r:id="rId1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39" l="1"/>
  <c r="H15" i="139" s="1"/>
  <c r="H12" i="137"/>
  <c r="H15" i="137" s="1"/>
  <c r="H13" i="139" l="1"/>
  <c r="H14" i="139" s="1"/>
  <c r="H13" i="137"/>
  <c r="H14" i="137"/>
  <c r="H12" i="136"/>
  <c r="H15" i="136" s="1"/>
  <c r="H13" i="136" l="1"/>
  <c r="H14" i="136" s="1"/>
  <c r="H12" i="135"/>
  <c r="H15" i="135" s="1"/>
  <c r="H13" i="134"/>
  <c r="H14" i="134" s="1"/>
  <c r="H15" i="134" s="1"/>
  <c r="H16" i="134" l="1"/>
  <c r="H13" i="135"/>
  <c r="H14" i="135" s="1"/>
  <c r="H13" i="133"/>
  <c r="H14" i="133" l="1"/>
  <c r="H15" i="133" s="1"/>
  <c r="H16" i="133"/>
  <c r="H13" i="132"/>
  <c r="H16" i="132" s="1"/>
  <c r="H14" i="132" l="1"/>
  <c r="H15" i="132" s="1"/>
  <c r="H13" i="131"/>
  <c r="H14" i="131" s="1"/>
  <c r="H15" i="131" s="1"/>
  <c r="H16" i="131" l="1"/>
  <c r="H13" i="130"/>
  <c r="H16" i="130" s="1"/>
  <c r="H14" i="130" l="1"/>
  <c r="H15" i="130" s="1"/>
  <c r="H13" i="129"/>
  <c r="H16" i="129" s="1"/>
  <c r="H14" i="129" l="1"/>
  <c r="H15" i="129" s="1"/>
  <c r="H13" i="128"/>
  <c r="H16" i="128" s="1"/>
  <c r="H14" i="128" l="1"/>
  <c r="H15" i="128" s="1"/>
  <c r="H13" i="127"/>
  <c r="H16" i="127" s="1"/>
  <c r="H14" i="127" l="1"/>
  <c r="H15" i="127" s="1"/>
</calcChain>
</file>

<file path=xl/sharedStrings.xml><?xml version="1.0" encoding="utf-8"?>
<sst xmlns="http://schemas.openxmlformats.org/spreadsheetml/2006/main" count="566" uniqueCount="60">
  <si>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</si>
  <si>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</si>
  <si>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</si>
  <si>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</si>
  <si>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</si>
  <si>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</si>
  <si>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</si>
  <si>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</si>
  <si>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</si>
  <si>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</si>
  <si>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</si>
  <si>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TOTAL DES BAUX</t>
  </si>
  <si>
    <t>COMMISSION CCGIM</t>
  </si>
  <si>
    <t>N° CC: 7407291W</t>
  </si>
  <si>
    <t>NIANGON ADJAME</t>
  </si>
  <si>
    <t>CONTACTS</t>
  </si>
  <si>
    <t>CEL. 05537655 - 59641244</t>
  </si>
  <si>
    <t>N° APPT</t>
  </si>
  <si>
    <t>7</t>
  </si>
  <si>
    <t>20099</t>
  </si>
  <si>
    <t>MONTANT VIRE</t>
  </si>
  <si>
    <t>BENEFICIAIRE: AMARA SYLLA</t>
  </si>
  <si>
    <t>I2</t>
  </si>
  <si>
    <t>YOP MAROC HUDSON</t>
  </si>
  <si>
    <t xml:space="preserve">IMPOTS PRELEVES 12% DU BAIL </t>
  </si>
  <si>
    <t>ATTEMENE DIDO PAUL-NESTOR</t>
  </si>
  <si>
    <t>BCS ETAT MAJOR FACI</t>
  </si>
  <si>
    <t>YOPOUGON NIANGON ADJAME LOT N° 1100-1101/ ÎLOT 88 - IMPOT YOP II</t>
  </si>
  <si>
    <t>YOPOUGON MAROC HOTEL HUDSON LOT N° 7223 / ÎLOT 199 - IMPOT YOP I</t>
  </si>
  <si>
    <t>2012000350</t>
  </si>
  <si>
    <t>6</t>
  </si>
  <si>
    <t>AMONKE ANSELME MARTIN</t>
  </si>
  <si>
    <t>MDL</t>
  </si>
  <si>
    <t>GENDARME</t>
  </si>
  <si>
    <t>GNABA GBALET JEAN MARTIAL</t>
  </si>
  <si>
    <t>Lt</t>
  </si>
  <si>
    <t>POLICE NATIONBALE</t>
  </si>
  <si>
    <t>478085S</t>
  </si>
  <si>
    <t>0708394916</t>
  </si>
  <si>
    <t>FOFANA SEKOU (0101365903)</t>
  </si>
  <si>
    <t>0748014788</t>
  </si>
  <si>
    <t>0709941130</t>
  </si>
  <si>
    <t>RELEVE MENSUEL DES BAUX : MOIS DE DECEMBRE 2021</t>
  </si>
  <si>
    <t>PAIEMENT RELIQUAT BAIL M ATTEMENE CE 23/12/2021 PAR MOOV 20 000 F CFA AU 01 41 89 56 27</t>
  </si>
  <si>
    <t>RELEVE MENSUEL DES BAUX : MOIS DE JANVIER 2022</t>
  </si>
  <si>
    <t>PAIEMENT RELIQUAT BAIL M ATTEMENE CE 26/01/2022 PAR MOOV 20 000 F CFA AU 01 01 18 47 71</t>
  </si>
  <si>
    <t>RELEVE MENSUEL DES BAUX : MOIS DE FEVRIER 2022</t>
  </si>
  <si>
    <t>PAIEMENT RELIQUAT BAIL M ATTEMENE CE 23/02/2022 PAR MOOV 20 000 F CFA AU 01 01 18 47 71</t>
  </si>
  <si>
    <t>RELEVE MENSUEL DES BAUX : MOIS DE MARS 2022</t>
  </si>
  <si>
    <t>RELEVE MENSUEL DES BAUX : MOIS D'AVRIL 2022</t>
  </si>
  <si>
    <t>PAIEMENT RELIQUAT BAIL M ATTEMENE CE 22/04/2022 PAR MOOV 20 000 F CFA AU 01 01 18 47 71</t>
  </si>
  <si>
    <t>RELEVE MENSUEL DES BAUX : MOIS DE MAI 2022</t>
  </si>
  <si>
    <t>POLICE NATIONALE</t>
  </si>
  <si>
    <t>RELEVE MENSUEL DES BAUX : MOIS DE JUIN 2022</t>
  </si>
  <si>
    <t>PAIEMENT RELIQUAT BAIL M ATTEMENE CE 18/07/2022    EN ESPECES</t>
  </si>
  <si>
    <t>RELEVE MENSUEL DES BAUX : MOIS DE JUILLET 2022</t>
  </si>
  <si>
    <t>RELEVE MENSUEL DES BAUX : MOIS D'AOUT 2022</t>
  </si>
  <si>
    <t>RELEVE MENSUEL DES BAUX : MOIS DE SEPTEMBRE 2022</t>
  </si>
  <si>
    <t>RELEVE MENSUEL DES BAUX : MOIS D'OCTOBRE 2022</t>
  </si>
  <si>
    <t>RELEVE MENSUEL DES BAUX : MOIS DE NOVEMBRE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</si>
</sst>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118" zoomScaleNormal="118" workbookViewId="0">
      <selection activeCell="E23" sqref="E23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42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9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9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36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43</v>
      </c>
      <c r="B18" s="24"/>
      <c r="C18" s="24"/>
      <c r="D18" s="24"/>
      <c r="E18" s="24"/>
      <c r="F18" s="24"/>
      <c r="G18" s="24"/>
    </row>
    <row r="19" spans="1:7" x14ac:dyDescent="0.25">
      <c r="A19" s="23" t="s">
        <v>54</v>
      </c>
      <c r="B19" s="23"/>
      <c r="C19" s="23"/>
      <c r="D19" s="23"/>
      <c r="E19" s="23"/>
      <c r="F19" s="23"/>
      <c r="G19" s="23"/>
    </row>
  </sheetData>
  <mergeCells count="13">
    <mergeCell ref="A19:G19"/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zoomScale="200" zoomScaleNormal="200" workbookViewId="0">
      <selection activeCell="G17" sqref="G17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57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x14ac:dyDescent="0.25">
      <c r="A9" s="4">
        <v>1</v>
      </c>
      <c r="B9" s="6" t="s">
        <v>31</v>
      </c>
      <c r="C9" s="4" t="s">
        <v>32</v>
      </c>
      <c r="D9" s="7">
        <v>84333</v>
      </c>
      <c r="E9" s="7" t="s">
        <v>33</v>
      </c>
      <c r="F9" s="8" t="s">
        <v>29</v>
      </c>
      <c r="G9" s="8" t="s">
        <v>30</v>
      </c>
      <c r="H9" s="7">
        <v>90000</v>
      </c>
      <c r="I9" s="18" t="s">
        <v>14</v>
      </c>
      <c r="J9" s="20"/>
    </row>
    <row r="10" spans="1:10" ht="15.75" x14ac:dyDescent="0.25">
      <c r="A10" s="4">
        <v>2</v>
      </c>
      <c r="B10" s="6" t="s">
        <v>34</v>
      </c>
      <c r="C10" s="4" t="s">
        <v>32</v>
      </c>
      <c r="D10" s="7">
        <v>85304</v>
      </c>
      <c r="E10" s="7" t="s">
        <v>33</v>
      </c>
      <c r="F10" s="8" t="s">
        <v>19</v>
      </c>
      <c r="G10" s="8" t="s">
        <v>18</v>
      </c>
      <c r="H10" s="7">
        <v>110000</v>
      </c>
      <c r="I10" s="18" t="s">
        <v>14</v>
      </c>
      <c r="J10" s="21" t="s">
        <v>41</v>
      </c>
    </row>
    <row r="11" spans="1:10" ht="15.75" customHeight="1" x14ac:dyDescent="0.25">
      <c r="A11" s="4">
        <v>3</v>
      </c>
      <c r="B11" s="6" t="s">
        <v>39</v>
      </c>
      <c r="C11" s="12" t="s">
        <v>35</v>
      </c>
      <c r="D11" s="7" t="s">
        <v>37</v>
      </c>
      <c r="E11" s="7" t="s">
        <v>52</v>
      </c>
      <c r="F11" s="7"/>
      <c r="G11" s="7" t="s">
        <v>22</v>
      </c>
      <c r="H11" s="7">
        <v>130000</v>
      </c>
      <c r="I11" s="18" t="s">
        <v>23</v>
      </c>
      <c r="J11" s="21" t="s">
        <v>38</v>
      </c>
    </row>
    <row r="12" spans="1:10" ht="15.75" customHeight="1" x14ac:dyDescent="0.25">
      <c r="A12" s="30" t="s">
        <v>11</v>
      </c>
      <c r="B12" s="30"/>
      <c r="C12" s="30"/>
      <c r="D12" s="30"/>
      <c r="E12" s="30"/>
      <c r="F12" s="30"/>
      <c r="G12" s="30"/>
      <c r="H12" s="13">
        <f>SUM(H9:H11)</f>
        <v>330000</v>
      </c>
      <c r="I12" s="14"/>
    </row>
    <row r="13" spans="1:10" ht="15.75" customHeight="1" x14ac:dyDescent="0.25">
      <c r="A13" s="31" t="s">
        <v>24</v>
      </c>
      <c r="B13" s="31"/>
      <c r="C13" s="31"/>
      <c r="D13" s="31"/>
      <c r="E13" s="31"/>
      <c r="F13" s="31"/>
      <c r="G13" s="31"/>
      <c r="H13" s="2">
        <f>H12*0.12</f>
        <v>39600</v>
      </c>
      <c r="I13" s="3"/>
    </row>
    <row r="14" spans="1:10" ht="15.75" customHeight="1" x14ac:dyDescent="0.25">
      <c r="A14" s="30" t="s">
        <v>20</v>
      </c>
      <c r="B14" s="30"/>
      <c r="C14" s="30"/>
      <c r="D14" s="30"/>
      <c r="E14" s="30"/>
      <c r="F14" s="30"/>
      <c r="G14" s="30"/>
      <c r="H14" s="13">
        <f>H12-H13</f>
        <v>290400</v>
      </c>
      <c r="I14" s="3"/>
    </row>
    <row r="15" spans="1:10" ht="15.75" customHeight="1" x14ac:dyDescent="0.25">
      <c r="A15" s="31" t="s">
        <v>12</v>
      </c>
      <c r="B15" s="31"/>
      <c r="C15" s="31"/>
      <c r="D15" s="31"/>
      <c r="E15" s="31"/>
      <c r="F15" s="31"/>
      <c r="G15" s="31"/>
      <c r="H15" s="2">
        <f>H12*0.05</f>
        <v>16500</v>
      </c>
    </row>
    <row r="16" spans="1:10" ht="6" customHeight="1" x14ac:dyDescent="0.25"/>
  </sheetData>
  <mergeCells count="11">
    <mergeCell ref="A6:J6"/>
    <mergeCell ref="A12:G12"/>
    <mergeCell ref="A13:G13"/>
    <mergeCell ref="A14:G14"/>
    <mergeCell ref="A15:G15"/>
    <mergeCell ref="A5:J5"/>
    <mergeCell ref="E1:G1"/>
    <mergeCell ref="H1:I1"/>
    <mergeCell ref="E2:F2"/>
    <mergeCell ref="C3:J3"/>
    <mergeCell ref="C4:J4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zoomScale="200" zoomScaleNormal="200" workbookViewId="0">
      <selection activeCell="A15" sqref="A15:G15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58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x14ac:dyDescent="0.25">
      <c r="A9" s="4">
        <v>1</v>
      </c>
      <c r="B9" s="6" t="s">
        <v>31</v>
      </c>
      <c r="C9" s="4" t="s">
        <v>32</v>
      </c>
      <c r="D9" s="7">
        <v>84333</v>
      </c>
      <c r="E9" s="7" t="s">
        <v>33</v>
      </c>
      <c r="F9" s="8" t="s">
        <v>29</v>
      </c>
      <c r="G9" s="8" t="s">
        <v>30</v>
      </c>
      <c r="H9" s="7">
        <v>90000</v>
      </c>
      <c r="I9" s="18" t="s">
        <v>14</v>
      </c>
      <c r="J9" s="20"/>
    </row>
    <row r="10" spans="1:10" ht="15.75" x14ac:dyDescent="0.25">
      <c r="A10" s="4">
        <v>2</v>
      </c>
      <c r="B10" s="6" t="s">
        <v>34</v>
      </c>
      <c r="C10" s="4" t="s">
        <v>32</v>
      </c>
      <c r="D10" s="7">
        <v>85304</v>
      </c>
      <c r="E10" s="7" t="s">
        <v>33</v>
      </c>
      <c r="F10" s="8" t="s">
        <v>19</v>
      </c>
      <c r="G10" s="8" t="s">
        <v>18</v>
      </c>
      <c r="H10" s="7">
        <v>110000</v>
      </c>
      <c r="I10" s="18" t="s">
        <v>14</v>
      </c>
      <c r="J10" s="21" t="s">
        <v>41</v>
      </c>
    </row>
    <row r="11" spans="1:10" ht="15.75" customHeight="1" x14ac:dyDescent="0.25">
      <c r="A11" s="4">
        <v>3</v>
      </c>
      <c r="B11" s="6" t="s">
        <v>39</v>
      </c>
      <c r="C11" s="12" t="s">
        <v>35</v>
      </c>
      <c r="D11" s="7" t="s">
        <v>37</v>
      </c>
      <c r="E11" s="7" t="s">
        <v>52</v>
      </c>
      <c r="F11" s="7"/>
      <c r="G11" s="7" t="s">
        <v>22</v>
      </c>
      <c r="H11" s="7">
        <v>130000</v>
      </c>
      <c r="I11" s="18" t="s">
        <v>23</v>
      </c>
      <c r="J11" s="21" t="s">
        <v>38</v>
      </c>
    </row>
    <row r="12" spans="1:10" ht="15.75" customHeight="1" x14ac:dyDescent="0.25">
      <c r="A12" s="30" t="s">
        <v>11</v>
      </c>
      <c r="B12" s="30"/>
      <c r="C12" s="30"/>
      <c r="D12" s="30"/>
      <c r="E12" s="30"/>
      <c r="F12" s="30"/>
      <c r="G12" s="30"/>
      <c r="H12" s="13">
        <f>SUM(H9:H11)</f>
        <v>330000</v>
      </c>
      <c r="I12" s="14"/>
    </row>
    <row r="13" spans="1:10" ht="15.75" customHeight="1" x14ac:dyDescent="0.25">
      <c r="A13" s="31" t="s">
        <v>24</v>
      </c>
      <c r="B13" s="31"/>
      <c r="C13" s="31"/>
      <c r="D13" s="31"/>
      <c r="E13" s="31"/>
      <c r="F13" s="31"/>
      <c r="G13" s="31"/>
      <c r="H13" s="2">
        <f>H12*0.12</f>
        <v>39600</v>
      </c>
      <c r="I13" s="3"/>
    </row>
    <row r="14" spans="1:10" ht="15.75" customHeight="1" x14ac:dyDescent="0.25">
      <c r="A14" s="30" t="s">
        <v>20</v>
      </c>
      <c r="B14" s="30"/>
      <c r="C14" s="30"/>
      <c r="D14" s="30"/>
      <c r="E14" s="30"/>
      <c r="F14" s="30"/>
      <c r="G14" s="30"/>
      <c r="H14" s="13">
        <f>H12-H13</f>
        <v>290400</v>
      </c>
      <c r="I14" s="3"/>
    </row>
    <row r="15" spans="1:10" ht="15.75" customHeight="1" x14ac:dyDescent="0.25">
      <c r="A15" s="31" t="s">
        <v>12</v>
      </c>
      <c r="B15" s="31"/>
      <c r="C15" s="31"/>
      <c r="D15" s="31"/>
      <c r="E15" s="31"/>
      <c r="F15" s="31"/>
      <c r="G15" s="31"/>
      <c r="H15" s="2">
        <f>H12*0.05</f>
        <v>16500</v>
      </c>
    </row>
    <row r="16" spans="1:10" ht="6" customHeight="1" x14ac:dyDescent="0.25"/>
  </sheetData>
  <mergeCells count="11">
    <mergeCell ref="A5:J5"/>
    <mergeCell ref="E1:G1"/>
    <mergeCell ref="H1:I1"/>
    <mergeCell ref="E2:F2"/>
    <mergeCell ref="C3:J3"/>
    <mergeCell ref="C4:J4"/>
    <mergeCell ref="A6:J6"/>
    <mergeCell ref="A12:G12"/>
    <mergeCell ref="A13:G13"/>
    <mergeCell ref="A14:G14"/>
    <mergeCell ref="A15:G15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BBB0-C728-40CD-A194-07F4AF1E6CD8}">
  <dimension ref="A1:J16"/>
  <sheetViews>
    <sheetView tabSelected="1" topLeftCell="B1" zoomScale="200" zoomScaleNormal="200" workbookViewId="0">
      <selection activeCell="H15" sqref="H15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59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x14ac:dyDescent="0.25">
      <c r="A9" s="4">
        <v>1</v>
      </c>
      <c r="B9" s="6" t="s">
        <v>31</v>
      </c>
      <c r="C9" s="4" t="s">
        <v>32</v>
      </c>
      <c r="D9" s="7">
        <v>84333</v>
      </c>
      <c r="E9" s="7" t="s">
        <v>33</v>
      </c>
      <c r="F9" s="8" t="s">
        <v>29</v>
      </c>
      <c r="G9" s="8" t="s">
        <v>30</v>
      </c>
      <c r="H9" s="7">
        <v>90000</v>
      </c>
      <c r="I9" s="18" t="s">
        <v>14</v>
      </c>
      <c r="J9" s="20"/>
    </row>
    <row r="10" spans="1:10" ht="15.75" x14ac:dyDescent="0.25">
      <c r="A10" s="4">
        <v>2</v>
      </c>
      <c r="B10" s="6" t="s">
        <v>34</v>
      </c>
      <c r="C10" s="4" t="s">
        <v>32</v>
      </c>
      <c r="D10" s="7">
        <v>85304</v>
      </c>
      <c r="E10" s="7" t="s">
        <v>33</v>
      </c>
      <c r="F10" s="8" t="s">
        <v>19</v>
      </c>
      <c r="G10" s="8" t="s">
        <v>18</v>
      </c>
      <c r="H10" s="7">
        <v>110000</v>
      </c>
      <c r="I10" s="18" t="s">
        <v>14</v>
      </c>
      <c r="J10" s="21" t="s">
        <v>41</v>
      </c>
    </row>
    <row r="11" spans="1:10" ht="15.75" customHeight="1" x14ac:dyDescent="0.25">
      <c r="A11" s="4">
        <v>3</v>
      </c>
      <c r="B11" s="6" t="s">
        <v>39</v>
      </c>
      <c r="C11" s="12" t="s">
        <v>35</v>
      </c>
      <c r="D11" s="7" t="s">
        <v>37</v>
      </c>
      <c r="E11" s="7" t="s">
        <v>52</v>
      </c>
      <c r="F11" s="7"/>
      <c r="G11" s="7" t="s">
        <v>22</v>
      </c>
      <c r="H11" s="7">
        <v>130000</v>
      </c>
      <c r="I11" s="18" t="s">
        <v>23</v>
      </c>
      <c r="J11" s="21" t="s">
        <v>38</v>
      </c>
    </row>
    <row r="12" spans="1:10" ht="15.75" customHeight="1" x14ac:dyDescent="0.25">
      <c r="A12" s="30" t="s">
        <v>11</v>
      </c>
      <c r="B12" s="30"/>
      <c r="C12" s="30"/>
      <c r="D12" s="30"/>
      <c r="E12" s="30"/>
      <c r="F12" s="30"/>
      <c r="G12" s="30"/>
      <c r="H12" s="13">
        <f>SUM(H9:H11)</f>
        <v>330000</v>
      </c>
      <c r="I12" s="14"/>
    </row>
    <row r="13" spans="1:10" ht="15.75" customHeight="1" x14ac:dyDescent="0.25">
      <c r="A13" s="31" t="s">
        <v>24</v>
      </c>
      <c r="B13" s="31"/>
      <c r="C13" s="31"/>
      <c r="D13" s="31"/>
      <c r="E13" s="31"/>
      <c r="F13" s="31"/>
      <c r="G13" s="31"/>
      <c r="H13" s="2">
        <f>H12*0.12</f>
        <v>39600</v>
      </c>
      <c r="I13" s="3"/>
    </row>
    <row r="14" spans="1:10" ht="15.75" customHeight="1" x14ac:dyDescent="0.25">
      <c r="A14" s="30" t="s">
        <v>20</v>
      </c>
      <c r="B14" s="30"/>
      <c r="C14" s="30"/>
      <c r="D14" s="30"/>
      <c r="E14" s="30"/>
      <c r="F14" s="30"/>
      <c r="G14" s="30"/>
      <c r="H14" s="13">
        <f>H12-H13</f>
        <v>290400</v>
      </c>
      <c r="I14" s="3"/>
    </row>
    <row r="15" spans="1:10" ht="15.75" customHeight="1" x14ac:dyDescent="0.25">
      <c r="A15" s="31" t="s">
        <v>12</v>
      </c>
      <c r="B15" s="31"/>
      <c r="C15" s="31"/>
      <c r="D15" s="31"/>
      <c r="E15" s="31"/>
      <c r="F15" s="31"/>
      <c r="G15" s="31"/>
      <c r="H15" s="2">
        <f>H12*0.05</f>
        <v>16500</v>
      </c>
    </row>
    <row r="16" spans="1:10" ht="6" customHeight="1" x14ac:dyDescent="0.25"/>
  </sheetData>
  <mergeCells count="11">
    <mergeCell ref="A6:J6"/>
    <mergeCell ref="A12:G12"/>
    <mergeCell ref="A13:G13"/>
    <mergeCell ref="A14:G14"/>
    <mergeCell ref="A15:G15"/>
    <mergeCell ref="E1:G1"/>
    <mergeCell ref="H1:I1"/>
    <mergeCell ref="E2:F2"/>
    <mergeCell ref="C3:J3"/>
    <mergeCell ref="C4:J4"/>
    <mergeCell ref="A5:J5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18" zoomScaleNormal="118" workbookViewId="0">
      <selection activeCell="A19" sqref="A19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44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9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9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36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45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zoomScale="118" zoomScaleNormal="118" workbookViewId="0">
      <selection activeCell="A18" sqref="A18:G18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46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9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9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36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47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zoomScale="118" zoomScaleNormal="118" workbookViewId="0">
      <selection activeCell="G21" sqref="G21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48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9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9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36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47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118" zoomScaleNormal="118" workbookViewId="0">
      <selection activeCell="A18" sqref="A18:G18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49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9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9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36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50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topLeftCell="A4" zoomScale="200" zoomScaleNormal="200" workbookViewId="0">
      <selection activeCell="I9" sqref="I9:I11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51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1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18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18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52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50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zoomScale="200" zoomScaleNormal="200" workbookViewId="0">
      <selection activeCell="G19" sqref="G19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53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1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18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18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52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50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"/>
  <sheetViews>
    <sheetView topLeftCell="A4" zoomScale="200" zoomScaleNormal="200" workbookViewId="0">
      <selection activeCell="A14" sqref="A14:G14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55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customHeight="1" x14ac:dyDescent="0.25">
      <c r="A9" s="4">
        <v>1</v>
      </c>
      <c r="B9" s="16" t="s">
        <v>25</v>
      </c>
      <c r="C9" s="4" t="s">
        <v>35</v>
      </c>
      <c r="D9" s="4">
        <v>39534</v>
      </c>
      <c r="E9" s="17" t="s">
        <v>26</v>
      </c>
      <c r="F9" s="4">
        <v>575202</v>
      </c>
      <c r="G9" s="4">
        <v>1</v>
      </c>
      <c r="H9" s="2">
        <v>110000</v>
      </c>
      <c r="I9" s="15" t="s">
        <v>14</v>
      </c>
      <c r="J9" s="19" t="s">
        <v>40</v>
      </c>
    </row>
    <row r="10" spans="1:10" ht="15.75" x14ac:dyDescent="0.25">
      <c r="A10" s="4">
        <v>2</v>
      </c>
      <c r="B10" s="6" t="s">
        <v>31</v>
      </c>
      <c r="C10" s="4" t="s">
        <v>32</v>
      </c>
      <c r="D10" s="7">
        <v>84333</v>
      </c>
      <c r="E10" s="7" t="s">
        <v>33</v>
      </c>
      <c r="F10" s="8" t="s">
        <v>29</v>
      </c>
      <c r="G10" s="8" t="s">
        <v>30</v>
      </c>
      <c r="H10" s="7">
        <v>70000</v>
      </c>
      <c r="I10" s="18" t="s">
        <v>14</v>
      </c>
      <c r="J10" s="20"/>
    </row>
    <row r="11" spans="1:10" ht="15.75" x14ac:dyDescent="0.25">
      <c r="A11" s="4">
        <v>3</v>
      </c>
      <c r="B11" s="6" t="s">
        <v>34</v>
      </c>
      <c r="C11" s="4" t="s">
        <v>32</v>
      </c>
      <c r="D11" s="7">
        <v>85304</v>
      </c>
      <c r="E11" s="7" t="s">
        <v>33</v>
      </c>
      <c r="F11" s="8" t="s">
        <v>19</v>
      </c>
      <c r="G11" s="8" t="s">
        <v>18</v>
      </c>
      <c r="H11" s="7">
        <v>90000</v>
      </c>
      <c r="I11" s="18" t="s">
        <v>14</v>
      </c>
      <c r="J11" s="21" t="s">
        <v>41</v>
      </c>
    </row>
    <row r="12" spans="1:10" ht="15.75" customHeight="1" x14ac:dyDescent="0.25">
      <c r="A12" s="11">
        <v>4</v>
      </c>
      <c r="B12" s="6" t="s">
        <v>39</v>
      </c>
      <c r="C12" s="12" t="s">
        <v>35</v>
      </c>
      <c r="D12" s="7" t="s">
        <v>37</v>
      </c>
      <c r="E12" s="7" t="s">
        <v>52</v>
      </c>
      <c r="F12" s="7"/>
      <c r="G12" s="7" t="s">
        <v>22</v>
      </c>
      <c r="H12" s="7">
        <v>110000</v>
      </c>
      <c r="I12" s="18" t="s">
        <v>23</v>
      </c>
      <c r="J12" s="21" t="s">
        <v>38</v>
      </c>
    </row>
    <row r="13" spans="1:10" ht="15.75" customHeight="1" x14ac:dyDescent="0.25">
      <c r="A13" s="30" t="s">
        <v>11</v>
      </c>
      <c r="B13" s="30"/>
      <c r="C13" s="30"/>
      <c r="D13" s="30"/>
      <c r="E13" s="30"/>
      <c r="F13" s="30"/>
      <c r="G13" s="30"/>
      <c r="H13" s="13">
        <f>SUM(H9:H12)</f>
        <v>380000</v>
      </c>
      <c r="I13" s="14"/>
    </row>
    <row r="14" spans="1:10" ht="15.75" customHeight="1" x14ac:dyDescent="0.25">
      <c r="A14" s="31" t="s">
        <v>24</v>
      </c>
      <c r="B14" s="31"/>
      <c r="C14" s="31"/>
      <c r="D14" s="31"/>
      <c r="E14" s="31"/>
      <c r="F14" s="31"/>
      <c r="G14" s="31"/>
      <c r="H14" s="2">
        <f>H13*0.12</f>
        <v>45600</v>
      </c>
      <c r="I14" s="3"/>
    </row>
    <row r="15" spans="1:10" ht="15.75" customHeight="1" x14ac:dyDescent="0.25">
      <c r="A15" s="30" t="s">
        <v>20</v>
      </c>
      <c r="B15" s="30"/>
      <c r="C15" s="30"/>
      <c r="D15" s="30"/>
      <c r="E15" s="30"/>
      <c r="F15" s="30"/>
      <c r="G15" s="30"/>
      <c r="H15" s="13">
        <f>H13-H14</f>
        <v>334400</v>
      </c>
      <c r="I15" s="3"/>
    </row>
    <row r="16" spans="1:10" ht="15.75" customHeight="1" x14ac:dyDescent="0.25">
      <c r="A16" s="31" t="s">
        <v>12</v>
      </c>
      <c r="B16" s="31"/>
      <c r="C16" s="31"/>
      <c r="D16" s="31"/>
      <c r="E16" s="31"/>
      <c r="F16" s="31"/>
      <c r="G16" s="31"/>
      <c r="H16" s="2">
        <f>H13*0.05</f>
        <v>19000</v>
      </c>
    </row>
    <row r="17" spans="1:7" ht="6" customHeight="1" x14ac:dyDescent="0.25"/>
    <row r="18" spans="1:7" x14ac:dyDescent="0.25">
      <c r="A18" s="24" t="s">
        <v>50</v>
      </c>
      <c r="B18" s="24"/>
      <c r="C18" s="24"/>
      <c r="D18" s="24"/>
      <c r="E18" s="24"/>
      <c r="F18" s="24"/>
      <c r="G18" s="2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topLeftCell="C1" zoomScale="200" zoomScaleNormal="200" workbookViewId="0">
      <selection activeCell="H15" sqref="H15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25" t="s">
        <v>21</v>
      </c>
      <c r="F1" s="25"/>
      <c r="G1" s="25"/>
      <c r="H1" s="26" t="s">
        <v>13</v>
      </c>
      <c r="I1" s="26"/>
    </row>
    <row r="2" spans="1:10" ht="18.75" x14ac:dyDescent="0.3">
      <c r="A2" s="1" t="s">
        <v>1</v>
      </c>
      <c r="E2" s="27" t="s">
        <v>16</v>
      </c>
      <c r="F2" s="27"/>
    </row>
    <row r="3" spans="1:10" ht="15.75" x14ac:dyDescent="0.25">
      <c r="A3" s="1" t="s">
        <v>2</v>
      </c>
      <c r="C3" s="28" t="s">
        <v>27</v>
      </c>
      <c r="D3" s="28"/>
      <c r="E3" s="28"/>
      <c r="F3" s="28"/>
      <c r="G3" s="28"/>
      <c r="H3" s="28"/>
      <c r="I3" s="28"/>
      <c r="J3" s="28"/>
    </row>
    <row r="4" spans="1:10" ht="15.75" x14ac:dyDescent="0.25">
      <c r="A4" s="1"/>
      <c r="C4" s="28" t="s">
        <v>28</v>
      </c>
      <c r="D4" s="28"/>
      <c r="E4" s="28"/>
      <c r="F4" s="28"/>
      <c r="G4" s="28"/>
      <c r="H4" s="28"/>
      <c r="I4" s="28"/>
      <c r="J4" s="28"/>
    </row>
    <row r="5" spans="1:10" ht="12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8.75" x14ac:dyDescent="0.3">
      <c r="A6" s="29" t="s">
        <v>56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6.75" customHeight="1" x14ac:dyDescent="0.3">
      <c r="A7" s="22"/>
      <c r="B7" s="22"/>
      <c r="C7" s="22"/>
      <c r="D7" s="22"/>
      <c r="E7" s="22"/>
      <c r="F7" s="22"/>
      <c r="G7" s="22"/>
      <c r="H7" s="22"/>
    </row>
    <row r="8" spans="1:10" ht="21.75" customHeight="1" x14ac:dyDescent="0.25">
      <c r="A8" s="4" t="s">
        <v>3</v>
      </c>
      <c r="B8" s="4" t="s">
        <v>4</v>
      </c>
      <c r="C8" s="4" t="s">
        <v>5</v>
      </c>
      <c r="D8" s="17" t="s">
        <v>6</v>
      </c>
      <c r="E8" s="4" t="s">
        <v>7</v>
      </c>
      <c r="F8" s="4" t="s">
        <v>8</v>
      </c>
      <c r="G8" s="4" t="s">
        <v>17</v>
      </c>
      <c r="H8" s="4" t="s">
        <v>9</v>
      </c>
      <c r="I8" s="4" t="s">
        <v>10</v>
      </c>
      <c r="J8" s="10" t="s">
        <v>15</v>
      </c>
    </row>
    <row r="9" spans="1:10" ht="15.75" x14ac:dyDescent="0.25">
      <c r="A9" s="4">
        <v>1</v>
      </c>
      <c r="B9" s="6" t="s">
        <v>31</v>
      </c>
      <c r="C9" s="4" t="s">
        <v>32</v>
      </c>
      <c r="D9" s="7">
        <v>84333</v>
      </c>
      <c r="E9" s="7" t="s">
        <v>33</v>
      </c>
      <c r="F9" s="8" t="s">
        <v>29</v>
      </c>
      <c r="G9" s="8" t="s">
        <v>30</v>
      </c>
      <c r="H9" s="7">
        <v>90000</v>
      </c>
      <c r="I9" s="18" t="s">
        <v>14</v>
      </c>
      <c r="J9" s="20"/>
    </row>
    <row r="10" spans="1:10" ht="15.75" x14ac:dyDescent="0.25">
      <c r="A10" s="4">
        <v>2</v>
      </c>
      <c r="B10" s="6" t="s">
        <v>34</v>
      </c>
      <c r="C10" s="4" t="s">
        <v>32</v>
      </c>
      <c r="D10" s="7">
        <v>85304</v>
      </c>
      <c r="E10" s="7" t="s">
        <v>33</v>
      </c>
      <c r="F10" s="8" t="s">
        <v>19</v>
      </c>
      <c r="G10" s="8" t="s">
        <v>18</v>
      </c>
      <c r="H10" s="7">
        <v>110000</v>
      </c>
      <c r="I10" s="18" t="s">
        <v>14</v>
      </c>
      <c r="J10" s="21" t="s">
        <v>41</v>
      </c>
    </row>
    <row r="11" spans="1:10" ht="15.75" customHeight="1" x14ac:dyDescent="0.25">
      <c r="A11" s="4">
        <v>3</v>
      </c>
      <c r="B11" s="6" t="s">
        <v>39</v>
      </c>
      <c r="C11" s="12" t="s">
        <v>35</v>
      </c>
      <c r="D11" s="7" t="s">
        <v>37</v>
      </c>
      <c r="E11" s="7" t="s">
        <v>52</v>
      </c>
      <c r="F11" s="7"/>
      <c r="G11" s="7" t="s">
        <v>22</v>
      </c>
      <c r="H11" s="7">
        <v>130000</v>
      </c>
      <c r="I11" s="18" t="s">
        <v>23</v>
      </c>
      <c r="J11" s="21" t="s">
        <v>38</v>
      </c>
    </row>
    <row r="12" spans="1:10" ht="15.75" customHeight="1" x14ac:dyDescent="0.25">
      <c r="A12" s="30" t="s">
        <v>11</v>
      </c>
      <c r="B12" s="30"/>
      <c r="C12" s="30"/>
      <c r="D12" s="30"/>
      <c r="E12" s="30"/>
      <c r="F12" s="30"/>
      <c r="G12" s="30"/>
      <c r="H12" s="13">
        <f>SUM(H9:H11)</f>
        <v>330000</v>
      </c>
      <c r="I12" s="14"/>
    </row>
    <row r="13" spans="1:10" ht="15.75" customHeight="1" x14ac:dyDescent="0.25">
      <c r="A13" s="31" t="s">
        <v>24</v>
      </c>
      <c r="B13" s="31"/>
      <c r="C13" s="31"/>
      <c r="D13" s="31"/>
      <c r="E13" s="31"/>
      <c r="F13" s="31"/>
      <c r="G13" s="31"/>
      <c r="H13" s="2">
        <f>H12*0.12</f>
        <v>39600</v>
      </c>
      <c r="I13" s="3"/>
    </row>
    <row r="14" spans="1:10" ht="15.75" customHeight="1" x14ac:dyDescent="0.25">
      <c r="A14" s="30" t="s">
        <v>20</v>
      </c>
      <c r="B14" s="30"/>
      <c r="C14" s="30"/>
      <c r="D14" s="30"/>
      <c r="E14" s="30"/>
      <c r="F14" s="30"/>
      <c r="G14" s="30"/>
      <c r="H14" s="13">
        <f>H12-H13</f>
        <v>290400</v>
      </c>
      <c r="I14" s="3"/>
    </row>
    <row r="15" spans="1:10" ht="15.75" customHeight="1" x14ac:dyDescent="0.25">
      <c r="A15" s="31" t="s">
        <v>12</v>
      </c>
      <c r="B15" s="31"/>
      <c r="C15" s="31"/>
      <c r="D15" s="31"/>
      <c r="E15" s="31"/>
      <c r="F15" s="31"/>
      <c r="G15" s="31"/>
      <c r="H15" s="2">
        <f>H12*0.05</f>
        <v>16500</v>
      </c>
    </row>
    <row r="16" spans="1:10" ht="6" customHeight="1" x14ac:dyDescent="0.25"/>
    <row r="17" spans="1:7" x14ac:dyDescent="0.25">
      <c r="A17" s="24" t="s">
        <v>50</v>
      </c>
      <c r="B17" s="24"/>
      <c r="C17" s="24"/>
      <c r="D17" s="24"/>
      <c r="E17" s="24"/>
      <c r="F17" s="24"/>
      <c r="G17" s="24"/>
    </row>
  </sheetData>
  <mergeCells count="12">
    <mergeCell ref="A17:G17"/>
    <mergeCell ref="E1:G1"/>
    <mergeCell ref="H1:I1"/>
    <mergeCell ref="E2:F2"/>
    <mergeCell ref="C3:J3"/>
    <mergeCell ref="C4:J4"/>
    <mergeCell ref="A5:J5"/>
    <mergeCell ref="A6:J6"/>
    <mergeCell ref="A12:G12"/>
    <mergeCell ref="A13:G13"/>
    <mergeCell ref="A14:G14"/>
    <mergeCell ref="A15:G15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 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GERANT</cp:lastModifiedBy>
  <cp:lastPrinted>2022-09-24T10:19:15Z</cp:lastPrinted>
  <dcterms:created xsi:type="dcterms:W3CDTF">2012-07-06T09:59:04Z</dcterms:created>
  <dcterms:modified xsi:type="dcterms:W3CDTF">2022-11-23T07:58:29Z</dcterms:modified>
</cp:coreProperties>
</file>