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ERANT\Documents\PROPRIETAIRES\FOFANA KOURANIMA\FICHE D ENCAISSEMENT\"/>
    </mc:Choice>
  </mc:AlternateContent>
  <xr:revisionPtr revIDLastSave="0" documentId="13_ncr:1_{79AE5A0E-EFD5-4C13-85D1-9C89840165E2}" xr6:coauthVersionLast="47" xr6:coauthVersionMax="47" xr10:uidLastSave="{00000000-0000-0000-0000-000000000000}"/>
  <bookViews>
    <workbookView xWindow="-120" yWindow="-120" windowWidth="29040" windowHeight="15990" tabRatio="603" firstSheet="5" activeTab="11" xr2:uid="{00000000-000D-0000-FFFF-FFFF00000000}"/>
  </bookViews>
  <sheets>
    <sheet name="DECEMBRE 2021" sheetId="124" r:id="rId1"/>
    <sheet name="JANVIER 2022" sheetId="125" r:id="rId2"/>
    <sheet name="FEVRIER 2022" sheetId="126" r:id="rId3"/>
    <sheet name="MARS 2022" sheetId="127" r:id="rId4"/>
    <sheet name="AVRIL 2022" sheetId="129" r:id="rId5"/>
    <sheet name="MAI 2022" sheetId="130" r:id="rId6"/>
    <sheet name="JUIN 2022" sheetId="131" r:id="rId7"/>
    <sheet name="JUILLET 2022" sheetId="132" r:id="rId8"/>
    <sheet name="AOUT 2022 " sheetId="133" r:id="rId9"/>
    <sheet name="SEPTEMBRE 2022" sheetId="134" r:id="rId10"/>
    <sheet name="OCTOBRE 2022" sheetId="135" r:id="rId11"/>
    <sheet name="NOVEMBRE 2022" sheetId="136" r:id="rId1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36" l="1"/>
  <c r="G12" i="136"/>
  <c r="F12" i="136"/>
  <c r="E12" i="136"/>
  <c r="J8" i="135"/>
  <c r="J9" i="135"/>
  <c r="J10" i="135"/>
  <c r="J11" i="135"/>
  <c r="J7" i="135"/>
  <c r="H12" i="135" l="1"/>
  <c r="I12" i="135"/>
  <c r="J12" i="135"/>
  <c r="G12" i="135"/>
  <c r="F12" i="135"/>
  <c r="E12" i="135"/>
  <c r="H12" i="134" l="1"/>
  <c r="I12" i="134"/>
  <c r="J8" i="134"/>
  <c r="J9" i="134"/>
  <c r="J10" i="134"/>
  <c r="J11" i="134"/>
  <c r="J7" i="134"/>
  <c r="J12" i="134" l="1"/>
  <c r="G12" i="134"/>
  <c r="F12" i="134"/>
  <c r="E12" i="134"/>
  <c r="I13" i="133"/>
  <c r="H13" i="133"/>
  <c r="J8" i="133"/>
  <c r="J9" i="133"/>
  <c r="J10" i="133"/>
  <c r="J11" i="133"/>
  <c r="J12" i="133"/>
  <c r="J7" i="133"/>
  <c r="J13" i="133" l="1"/>
  <c r="G13" i="133"/>
  <c r="F13" i="133"/>
  <c r="E13" i="133"/>
  <c r="H13" i="132" l="1"/>
  <c r="J8" i="132" l="1"/>
  <c r="J9" i="132"/>
  <c r="J10" i="132"/>
  <c r="J11" i="132"/>
  <c r="J12" i="132"/>
  <c r="J7" i="132"/>
  <c r="I13" i="132"/>
  <c r="J13" i="132" l="1"/>
  <c r="G13" i="132"/>
  <c r="F13" i="132"/>
  <c r="E13" i="132"/>
  <c r="J7" i="131" l="1"/>
  <c r="J8" i="131"/>
  <c r="J9" i="131"/>
  <c r="J10" i="131"/>
  <c r="J11" i="131"/>
  <c r="I13" i="131"/>
  <c r="H13" i="131"/>
  <c r="G13" i="131"/>
  <c r="F13" i="131"/>
  <c r="E13" i="131"/>
  <c r="J12" i="131"/>
  <c r="J13" i="131" l="1"/>
  <c r="H13" i="130" l="1"/>
  <c r="I13" i="130"/>
  <c r="J11" i="130"/>
  <c r="J12" i="130"/>
  <c r="G13" i="130" l="1"/>
  <c r="F13" i="130"/>
  <c r="E13" i="130"/>
  <c r="J10" i="130"/>
  <c r="J13" i="130" s="1"/>
  <c r="H13" i="129"/>
  <c r="I13" i="129"/>
  <c r="J8" i="129"/>
  <c r="J9" i="129"/>
  <c r="J10" i="129"/>
  <c r="J11" i="129"/>
  <c r="J12" i="129"/>
  <c r="J7" i="129"/>
  <c r="J13" i="129" l="1"/>
  <c r="G13" i="129"/>
  <c r="F13" i="129"/>
  <c r="E13" i="129"/>
  <c r="I13" i="127" l="1"/>
  <c r="H13" i="127"/>
  <c r="G13" i="127" l="1"/>
  <c r="F13" i="127"/>
  <c r="E13" i="127"/>
  <c r="J10" i="127"/>
  <c r="J13" i="127" s="1"/>
  <c r="H14" i="126" l="1"/>
  <c r="I14" i="126"/>
  <c r="J8" i="126"/>
  <c r="J9" i="126"/>
  <c r="J10" i="126"/>
  <c r="J12" i="126"/>
  <c r="J13" i="126"/>
  <c r="J7" i="126"/>
  <c r="J14" i="126" l="1"/>
  <c r="G14" i="126"/>
  <c r="F14" i="126"/>
  <c r="E14" i="126"/>
  <c r="H14" i="125"/>
  <c r="I14" i="125"/>
  <c r="G14" i="125"/>
  <c r="J7" i="125" l="1"/>
  <c r="J8" i="125"/>
  <c r="J9" i="125"/>
  <c r="J11" i="125"/>
  <c r="J12" i="125"/>
  <c r="J13" i="125"/>
  <c r="E14" i="125" l="1"/>
  <c r="F14" i="125"/>
  <c r="J10" i="125"/>
  <c r="J14" i="125" s="1"/>
  <c r="H14" i="124" l="1"/>
  <c r="I14" i="124"/>
  <c r="J8" i="124"/>
  <c r="J9" i="124"/>
  <c r="J10" i="124"/>
  <c r="J11" i="124"/>
  <c r="J12" i="124"/>
  <c r="J13" i="124"/>
  <c r="J7" i="124"/>
  <c r="J14" i="124" l="1"/>
  <c r="G14" i="124"/>
  <c r="F14" i="124"/>
  <c r="E14" i="124"/>
</calcChain>
</file>

<file path=xl/sharedStrings.xml><?xml version="1.0" encoding="utf-8"?>
<sst xmlns="http://schemas.openxmlformats.org/spreadsheetml/2006/main" count="679" uniqueCount="118">
  <si>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</si>
  <si>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</si>
  <si>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</si>
  <si>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</si>
  <si>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</si>
  <si>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</si>
  <si>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</si>
  <si>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</si>
  <si>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</si>
  <si>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</si>
  <si>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</si>
  <si>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</si>
  <si>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N° CC:9602847Q</t>
  </si>
  <si>
    <t>07 85 65 28 - 03 32 59 24 - 04 92 79 51</t>
  </si>
  <si>
    <t>LOT N° 1477 - ILOT 158</t>
  </si>
  <si>
    <t>Email:amadasta@yahoo.fr</t>
  </si>
  <si>
    <t xml:space="preserve">10 BP 799 ABIDJAN 10  </t>
  </si>
  <si>
    <t>M3</t>
  </si>
  <si>
    <t>RC1</t>
  </si>
  <si>
    <t>N'DA KOUAKOU</t>
  </si>
  <si>
    <t>1G2</t>
  </si>
  <si>
    <t>3D2</t>
  </si>
  <si>
    <t>Observations</t>
  </si>
  <si>
    <t>M N'GUESSAN ZINIBA</t>
  </si>
  <si>
    <t>2G2</t>
  </si>
  <si>
    <t>3G2</t>
  </si>
  <si>
    <t>ESPECES</t>
  </si>
  <si>
    <t>PENALITES</t>
  </si>
  <si>
    <t>BHCI</t>
  </si>
  <si>
    <t>FOFANA MAMADOU POLICIER</t>
  </si>
  <si>
    <t>DIOMANDE LOSSENY POLICIER</t>
  </si>
  <si>
    <t>CCGIM</t>
  </si>
  <si>
    <t>MOOV</t>
  </si>
  <si>
    <t>Mme AKE ROSINE (SARAH)</t>
  </si>
  <si>
    <t>ORANGE</t>
  </si>
  <si>
    <t>BAÏ MATHIEU</t>
  </si>
  <si>
    <t>C2-F4</t>
  </si>
  <si>
    <t>DIKI DIABATE</t>
  </si>
  <si>
    <t>0757924621-0102427607</t>
  </si>
  <si>
    <t>0748105959-0102622769</t>
  </si>
  <si>
    <t>0708511244-0709805919</t>
  </si>
  <si>
    <t>0708142622-0143001639</t>
  </si>
  <si>
    <t>0140445986-0777784402</t>
  </si>
  <si>
    <t>0757689322-0504538804</t>
  </si>
  <si>
    <t xml:space="preserve">M FOFANA: 07 78 33 14 91- Mme 05 95 56 30 38 </t>
  </si>
  <si>
    <t xml:space="preserve">    FILLE FATOU : 07 07 11 53 84</t>
  </si>
  <si>
    <t>WAVE</t>
  </si>
  <si>
    <t xml:space="preserve"> </t>
  </si>
  <si>
    <t>ETAT DES ENCAISSEMENTS : MOIS  DE DECEMBRE 2021</t>
  </si>
  <si>
    <t>03/01/22</t>
  </si>
  <si>
    <t>06/01/22</t>
  </si>
  <si>
    <t>08/01/22</t>
  </si>
  <si>
    <t>10/01/22</t>
  </si>
  <si>
    <t>14/01/22</t>
  </si>
  <si>
    <t>ETAT DES ENCAISSEMENTS : MOIS  DE JANVIER  2022</t>
  </si>
  <si>
    <t>02/02/22</t>
  </si>
  <si>
    <t>10/02/22</t>
  </si>
  <si>
    <t>14/02/22</t>
  </si>
  <si>
    <t>11/02/22</t>
  </si>
  <si>
    <t>ETAT DES ENCAISSEMENTS : MOIS  DE FEVRIER  2022</t>
  </si>
  <si>
    <t>LE 3G2 A ÉTÉ LIBERE EN JANVIER 2022</t>
  </si>
  <si>
    <t>08/03/22</t>
  </si>
  <si>
    <t>10/03/22</t>
  </si>
  <si>
    <t>06/03/22</t>
  </si>
  <si>
    <t>11/03/22</t>
  </si>
  <si>
    <t>28/02/22</t>
  </si>
  <si>
    <t>16/03/22</t>
  </si>
  <si>
    <t>ETAT DES ENCAISSEMENTS : MOIS  DE MARS  2022</t>
  </si>
  <si>
    <t>10/04/22</t>
  </si>
  <si>
    <t>07/04/22</t>
  </si>
  <si>
    <t>31/03/22</t>
  </si>
  <si>
    <t>01/04/22</t>
  </si>
  <si>
    <t>14/04/22</t>
  </si>
  <si>
    <t>ETAT DES ENCAISSEMENTS : MOIS  D'AVRIL  2022</t>
  </si>
  <si>
    <t>10/05/22</t>
  </si>
  <si>
    <t>MTN</t>
  </si>
  <si>
    <t>0151899822</t>
  </si>
  <si>
    <t>13/05/22</t>
  </si>
  <si>
    <t>04/05/22</t>
  </si>
  <si>
    <t>ETAT DES ENCAISSEMENTS : MOIS  DE MAI  2022</t>
  </si>
  <si>
    <t>14/05/22</t>
  </si>
  <si>
    <t>12/05/22</t>
  </si>
  <si>
    <t>10/06/22</t>
  </si>
  <si>
    <t>01/06/22</t>
  </si>
  <si>
    <t>14/06/22</t>
  </si>
  <si>
    <t>ETAT DES ENCAISSEMENTS : MOIS  DE JUIN  2022</t>
  </si>
  <si>
    <t>04/07/22</t>
  </si>
  <si>
    <t>AV 07/22</t>
  </si>
  <si>
    <t>01/07/22</t>
  </si>
  <si>
    <t>09/07/22</t>
  </si>
  <si>
    <t>11/07/22</t>
  </si>
  <si>
    <t>12/07/22</t>
  </si>
  <si>
    <t>ETAT DES ENCAISSEMENTS : MOIS  DE JUILLET  2022</t>
  </si>
  <si>
    <t>02/07/22</t>
  </si>
  <si>
    <t>15/07/22</t>
  </si>
  <si>
    <t>04/08/22</t>
  </si>
  <si>
    <t>02/08/22</t>
  </si>
  <si>
    <t>06/08/22</t>
  </si>
  <si>
    <t>16/08/22</t>
  </si>
  <si>
    <t>15/08/22</t>
  </si>
  <si>
    <t>17/08/22</t>
  </si>
  <si>
    <t>ETAT DES ENCAISSEMENTS : MOIS  D'AOUT  2022</t>
  </si>
  <si>
    <t>10/09/22</t>
  </si>
  <si>
    <t>09/09/22</t>
  </si>
  <si>
    <t>01/09/22</t>
  </si>
  <si>
    <t>14/09/22</t>
  </si>
  <si>
    <t>ETAT DES ENCAISSEMENTS : MOIS  DE SEPTEMBRE  2022</t>
  </si>
  <si>
    <t>LE BAIL EST PASSE A 130 000 F CFA LE COUT DU LOYER, AVEC LE PRELEVEMENT DU MOIS D'AOUT IL A PAYE  122 405 F SUR SA DETTE DE 120 000 F CFA,</t>
  </si>
  <si>
    <t>10/10/22</t>
  </si>
  <si>
    <t>07/10/22</t>
  </si>
  <si>
    <t>14/10/22</t>
  </si>
  <si>
    <t>ETAT DES ENCAISSEMENTS : MOIS  D'OCTOBRE  2022</t>
  </si>
  <si>
    <t>03/11/22</t>
  </si>
  <si>
    <t>08/11/22</t>
  </si>
  <si>
    <t>11/11/22</t>
  </si>
  <si>
    <t>16/11/22</t>
  </si>
  <si>
    <t>ETAT DES ENCAISSEMENTS : MOIS  DE NOVEMBRE  2022</t>
  </si>
  <si>
    <t>Mlle KOUAKOU SIALOU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</si>
</sst>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&quot;;[Red]\-#,##0\ &quot;F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49" fontId="7" fillId="2" borderId="5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zoomScaleNormal="100" workbookViewId="0">
      <selection activeCell="A15" sqref="A15: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43" t="s">
        <v>48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4" ht="18.75" x14ac:dyDescent="0.3">
      <c r="A2" s="4" t="s">
        <v>11</v>
      </c>
      <c r="E2" s="44" t="s">
        <v>44</v>
      </c>
      <c r="F2" s="44"/>
      <c r="G2" s="44"/>
      <c r="H2" s="44"/>
      <c r="I2" s="44"/>
      <c r="J2" s="44"/>
      <c r="K2" s="45" t="s">
        <v>12</v>
      </c>
      <c r="L2" s="45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46"/>
      <c r="L3" s="46"/>
    </row>
    <row r="4" spans="1:14" ht="18.75" x14ac:dyDescent="0.3">
      <c r="A4" s="4" t="s">
        <v>15</v>
      </c>
      <c r="D4" s="33" t="s">
        <v>16</v>
      </c>
      <c r="E4" s="33"/>
      <c r="F4" s="33"/>
      <c r="G4" s="33"/>
      <c r="H4" s="33" t="s">
        <v>45</v>
      </c>
      <c r="I4" s="33"/>
      <c r="J4" s="33"/>
      <c r="K4" s="47"/>
      <c r="L4" s="47"/>
      <c r="M4" s="47"/>
    </row>
    <row r="5" spans="1:14" x14ac:dyDescent="0.25">
      <c r="K5" s="48"/>
      <c r="L5" s="48"/>
      <c r="M5" s="47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27</v>
      </c>
      <c r="H6" s="10" t="s">
        <v>8</v>
      </c>
      <c r="I6" s="2" t="s">
        <v>5</v>
      </c>
      <c r="J6" s="9" t="s">
        <v>4</v>
      </c>
      <c r="K6" s="2" t="s">
        <v>7</v>
      </c>
      <c r="L6" s="9" t="s">
        <v>22</v>
      </c>
    </row>
    <row r="7" spans="1:14" ht="18.75" x14ac:dyDescent="0.25">
      <c r="A7" s="1">
        <v>1</v>
      </c>
      <c r="B7" s="27" t="s">
        <v>33</v>
      </c>
      <c r="C7" s="17" t="s">
        <v>17</v>
      </c>
      <c r="D7" s="24" t="s">
        <v>43</v>
      </c>
      <c r="E7" s="29">
        <v>30000</v>
      </c>
      <c r="F7" s="29">
        <v>83200</v>
      </c>
      <c r="G7" s="29">
        <v>83200</v>
      </c>
      <c r="H7" s="18">
        <v>30000</v>
      </c>
      <c r="I7" s="29"/>
      <c r="J7" s="22">
        <f>SUM(H7:I7)</f>
        <v>30000</v>
      </c>
      <c r="K7" s="19" t="s">
        <v>51</v>
      </c>
      <c r="L7" s="16" t="s">
        <v>34</v>
      </c>
      <c r="M7" s="13"/>
      <c r="N7" s="13"/>
    </row>
    <row r="8" spans="1:14" ht="21" x14ac:dyDescent="0.25">
      <c r="A8" s="1">
        <v>2</v>
      </c>
      <c r="B8" s="20" t="s">
        <v>23</v>
      </c>
      <c r="C8" s="17" t="s">
        <v>18</v>
      </c>
      <c r="D8" s="24" t="s">
        <v>40</v>
      </c>
      <c r="E8" s="29">
        <v>35000</v>
      </c>
      <c r="F8" s="29">
        <v>78500</v>
      </c>
      <c r="G8" s="29">
        <v>38500</v>
      </c>
      <c r="H8" s="18">
        <v>35000</v>
      </c>
      <c r="I8" s="18"/>
      <c r="J8" s="22">
        <f t="shared" ref="J8:J13" si="0">SUM(H8:I8)</f>
        <v>35000</v>
      </c>
      <c r="K8" s="14" t="s">
        <v>52</v>
      </c>
      <c r="L8" s="16" t="s">
        <v>34</v>
      </c>
      <c r="N8" s="13"/>
    </row>
    <row r="9" spans="1:14" ht="17.25" customHeight="1" x14ac:dyDescent="0.25">
      <c r="A9" s="1">
        <v>3</v>
      </c>
      <c r="B9" s="20" t="s">
        <v>19</v>
      </c>
      <c r="C9" s="17" t="s">
        <v>20</v>
      </c>
      <c r="D9" s="25" t="s">
        <v>42</v>
      </c>
      <c r="E9" s="29">
        <v>40000</v>
      </c>
      <c r="F9" s="29">
        <v>172000</v>
      </c>
      <c r="G9" s="29">
        <v>52000</v>
      </c>
      <c r="H9" s="18">
        <v>40000</v>
      </c>
      <c r="I9" s="29"/>
      <c r="J9" s="22">
        <f t="shared" si="0"/>
        <v>40000</v>
      </c>
      <c r="K9" s="14" t="s">
        <v>52</v>
      </c>
      <c r="L9" s="16" t="s">
        <v>46</v>
      </c>
      <c r="M9" s="13"/>
    </row>
    <row r="10" spans="1:14" ht="18" customHeight="1" x14ac:dyDescent="0.25">
      <c r="A10" s="1">
        <v>4</v>
      </c>
      <c r="B10" s="3" t="s">
        <v>29</v>
      </c>
      <c r="C10" s="17" t="s">
        <v>24</v>
      </c>
      <c r="D10" s="25" t="s">
        <v>41</v>
      </c>
      <c r="E10" s="29">
        <v>59200</v>
      </c>
      <c r="F10" s="29"/>
      <c r="G10" s="29"/>
      <c r="H10" s="18">
        <v>59200</v>
      </c>
      <c r="I10" s="29"/>
      <c r="J10" s="22">
        <f t="shared" si="0"/>
        <v>59200</v>
      </c>
      <c r="K10" s="14" t="s">
        <v>50</v>
      </c>
      <c r="L10" s="16" t="s">
        <v>28</v>
      </c>
    </row>
    <row r="11" spans="1:14" ht="18" customHeight="1" x14ac:dyDescent="0.25">
      <c r="A11" s="1">
        <v>5</v>
      </c>
      <c r="B11" s="3" t="s">
        <v>30</v>
      </c>
      <c r="C11" s="17" t="s">
        <v>25</v>
      </c>
      <c r="D11" s="25" t="s">
        <v>38</v>
      </c>
      <c r="E11" s="29">
        <v>59200</v>
      </c>
      <c r="F11" s="12">
        <v>862890</v>
      </c>
      <c r="G11" s="29">
        <v>219190</v>
      </c>
      <c r="H11" s="18">
        <v>59200</v>
      </c>
      <c r="I11" s="36">
        <v>340800</v>
      </c>
      <c r="J11" s="22">
        <f t="shared" si="0"/>
        <v>400000</v>
      </c>
      <c r="K11" s="14" t="s">
        <v>53</v>
      </c>
      <c r="L11" s="16" t="s">
        <v>26</v>
      </c>
      <c r="M11" s="13"/>
      <c r="N11" s="13"/>
    </row>
    <row r="12" spans="1:14" ht="18" customHeight="1" x14ac:dyDescent="0.25">
      <c r="A12" s="1">
        <v>6</v>
      </c>
      <c r="B12" s="28" t="s">
        <v>37</v>
      </c>
      <c r="C12" s="17" t="s">
        <v>21</v>
      </c>
      <c r="D12" s="26" t="s">
        <v>39</v>
      </c>
      <c r="E12" s="21">
        <v>90000</v>
      </c>
      <c r="F12" s="7">
        <v>108000</v>
      </c>
      <c r="G12" s="7">
        <v>18000</v>
      </c>
      <c r="H12" s="18">
        <v>90000</v>
      </c>
      <c r="I12" s="36"/>
      <c r="J12" s="22">
        <f t="shared" si="0"/>
        <v>90000</v>
      </c>
      <c r="K12" s="14" t="s">
        <v>52</v>
      </c>
      <c r="L12" s="16" t="s">
        <v>46</v>
      </c>
      <c r="M12" s="13"/>
      <c r="N12" s="13"/>
    </row>
    <row r="13" spans="1:14" ht="18" customHeight="1" x14ac:dyDescent="0.25">
      <c r="A13" s="1">
        <v>7</v>
      </c>
      <c r="B13" s="28" t="s">
        <v>35</v>
      </c>
      <c r="C13" s="8" t="s">
        <v>36</v>
      </c>
      <c r="D13" s="25"/>
      <c r="E13" s="29">
        <v>20000</v>
      </c>
      <c r="F13" s="29">
        <v>39595</v>
      </c>
      <c r="G13" s="29"/>
      <c r="H13" s="18">
        <v>20000</v>
      </c>
      <c r="I13" s="36"/>
      <c r="J13" s="22">
        <f t="shared" si="0"/>
        <v>20000</v>
      </c>
      <c r="K13" s="14" t="s">
        <v>49</v>
      </c>
      <c r="L13" s="16" t="s">
        <v>28</v>
      </c>
      <c r="M13" s="13"/>
      <c r="N13" s="13"/>
    </row>
    <row r="14" spans="1:14" ht="18.75" x14ac:dyDescent="0.25">
      <c r="A14" s="41" t="s">
        <v>6</v>
      </c>
      <c r="B14" s="41"/>
      <c r="C14" s="41"/>
      <c r="D14" s="41"/>
      <c r="E14" s="11">
        <f>SUM(E7:E13)</f>
        <v>333400</v>
      </c>
      <c r="F14" s="15">
        <f>SUM(F7:F13)</f>
        <v>1344185</v>
      </c>
      <c r="G14" s="11">
        <f t="shared" ref="G14:I14" si="1">SUM(G7:G13)</f>
        <v>410890</v>
      </c>
      <c r="H14" s="35">
        <f t="shared" si="1"/>
        <v>333400</v>
      </c>
      <c r="I14" s="37">
        <f t="shared" si="1"/>
        <v>340800</v>
      </c>
      <c r="J14" s="35">
        <f>SUM(J7:J13)</f>
        <v>674200</v>
      </c>
      <c r="K14" s="23" t="s">
        <v>53</v>
      </c>
      <c r="L14" s="34" t="s">
        <v>31</v>
      </c>
    </row>
    <row r="15" spans="1:14" ht="10.5" customHeight="1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</row>
    <row r="16" spans="1:14" ht="6" customHeight="1" x14ac:dyDescent="0.25"/>
    <row r="17" spans="6:11" x14ac:dyDescent="0.25">
      <c r="H17" s="13"/>
      <c r="J17" s="13"/>
    </row>
    <row r="18" spans="6:11" x14ac:dyDescent="0.25">
      <c r="F18" s="13"/>
      <c r="H18" s="13"/>
      <c r="K18" t="s">
        <v>47</v>
      </c>
    </row>
    <row r="19" spans="6:11" x14ac:dyDescent="0.25">
      <c r="F19" s="13"/>
    </row>
    <row r="20" spans="6:11" x14ac:dyDescent="0.25">
      <c r="F20" s="13"/>
    </row>
  </sheetData>
  <mergeCells count="8">
    <mergeCell ref="A14:D14"/>
    <mergeCell ref="A15:L15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3"/>
  <sheetViews>
    <sheetView zoomScaleNormal="100" workbookViewId="0">
      <selection activeCell="L12" sqref="L1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43" t="s">
        <v>106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4" ht="18.75" x14ac:dyDescent="0.3">
      <c r="A2" s="4" t="s">
        <v>11</v>
      </c>
      <c r="E2" s="44" t="s">
        <v>44</v>
      </c>
      <c r="F2" s="44"/>
      <c r="G2" s="44"/>
      <c r="H2" s="44"/>
      <c r="I2" s="44"/>
      <c r="J2" s="44"/>
      <c r="K2" s="45" t="s">
        <v>12</v>
      </c>
      <c r="L2" s="45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46"/>
      <c r="L3" s="46"/>
    </row>
    <row r="4" spans="1:14" ht="18.75" x14ac:dyDescent="0.3">
      <c r="A4" s="4" t="s">
        <v>15</v>
      </c>
      <c r="D4" s="33" t="s">
        <v>16</v>
      </c>
      <c r="E4" s="33"/>
      <c r="F4" s="33"/>
      <c r="G4" s="33"/>
      <c r="H4" s="33" t="s">
        <v>45</v>
      </c>
      <c r="I4" s="33"/>
      <c r="J4" s="33"/>
      <c r="K4" s="47"/>
      <c r="L4" s="47"/>
      <c r="M4" s="47"/>
    </row>
    <row r="5" spans="1:14" x14ac:dyDescent="0.25">
      <c r="F5" s="13"/>
      <c r="K5" s="48"/>
      <c r="L5" s="48"/>
      <c r="M5" s="47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27</v>
      </c>
      <c r="H6" s="10" t="s">
        <v>8</v>
      </c>
      <c r="I6" s="2" t="s">
        <v>5</v>
      </c>
      <c r="J6" s="9" t="s">
        <v>4</v>
      </c>
      <c r="K6" s="2" t="s">
        <v>7</v>
      </c>
      <c r="L6" s="9" t="s">
        <v>22</v>
      </c>
    </row>
    <row r="7" spans="1:14" ht="18.75" x14ac:dyDescent="0.25">
      <c r="A7" s="1">
        <v>1</v>
      </c>
      <c r="B7" s="27" t="s">
        <v>33</v>
      </c>
      <c r="C7" s="17" t="s">
        <v>17</v>
      </c>
      <c r="D7" s="24" t="s">
        <v>76</v>
      </c>
      <c r="E7" s="29">
        <v>30000</v>
      </c>
      <c r="F7" s="29">
        <v>89200</v>
      </c>
      <c r="G7" s="29">
        <v>89200</v>
      </c>
      <c r="H7" s="29">
        <v>30000</v>
      </c>
      <c r="I7" s="29"/>
      <c r="J7" s="22">
        <f>SUM(H7:I7)</f>
        <v>30000</v>
      </c>
      <c r="K7" s="19" t="s">
        <v>108</v>
      </c>
      <c r="L7" s="16" t="s">
        <v>34</v>
      </c>
      <c r="M7" s="13"/>
      <c r="N7" s="13"/>
    </row>
    <row r="8" spans="1:14" ht="21" x14ac:dyDescent="0.25">
      <c r="A8" s="1">
        <v>2</v>
      </c>
      <c r="B8" s="20" t="s">
        <v>23</v>
      </c>
      <c r="C8" s="17" t="s">
        <v>18</v>
      </c>
      <c r="D8" s="24" t="s">
        <v>40</v>
      </c>
      <c r="E8" s="29">
        <v>35000</v>
      </c>
      <c r="F8" s="29">
        <v>82000</v>
      </c>
      <c r="G8" s="29">
        <v>42000</v>
      </c>
      <c r="H8" s="29"/>
      <c r="I8" s="18"/>
      <c r="J8" s="22">
        <f t="shared" ref="J8:J11" si="0">SUM(H8:I8)</f>
        <v>0</v>
      </c>
      <c r="K8" s="14"/>
      <c r="L8" s="16"/>
      <c r="N8" s="13"/>
    </row>
    <row r="9" spans="1:14" ht="17.25" customHeight="1" x14ac:dyDescent="0.25">
      <c r="A9" s="1">
        <v>3</v>
      </c>
      <c r="B9" s="20" t="s">
        <v>19</v>
      </c>
      <c r="C9" s="17" t="s">
        <v>20</v>
      </c>
      <c r="D9" s="25" t="s">
        <v>42</v>
      </c>
      <c r="E9" s="29">
        <v>40000</v>
      </c>
      <c r="F9" s="29">
        <v>184000</v>
      </c>
      <c r="G9" s="29">
        <v>64000</v>
      </c>
      <c r="H9" s="29">
        <v>40000</v>
      </c>
      <c r="I9" s="29"/>
      <c r="J9" s="22">
        <f t="shared" si="0"/>
        <v>40000</v>
      </c>
      <c r="K9" s="14" t="s">
        <v>109</v>
      </c>
      <c r="L9" s="16" t="s">
        <v>34</v>
      </c>
      <c r="M9" s="13"/>
    </row>
    <row r="10" spans="1:14" ht="18" customHeight="1" x14ac:dyDescent="0.25">
      <c r="A10" s="1">
        <v>4</v>
      </c>
      <c r="B10" s="3" t="s">
        <v>29</v>
      </c>
      <c r="C10" s="17" t="s">
        <v>24</v>
      </c>
      <c r="D10" s="25" t="s">
        <v>41</v>
      </c>
      <c r="E10" s="29">
        <v>56800</v>
      </c>
      <c r="F10" s="29">
        <v>54400</v>
      </c>
      <c r="G10" s="12"/>
      <c r="H10" s="29"/>
      <c r="I10" s="29"/>
      <c r="J10" s="22">
        <f t="shared" si="0"/>
        <v>0</v>
      </c>
      <c r="K10" s="14"/>
      <c r="L10" s="16"/>
    </row>
    <row r="11" spans="1:14" ht="18" customHeight="1" x14ac:dyDescent="0.25">
      <c r="A11" s="1">
        <v>5</v>
      </c>
      <c r="B11" s="28" t="s">
        <v>37</v>
      </c>
      <c r="C11" s="17" t="s">
        <v>21</v>
      </c>
      <c r="D11" s="26" t="s">
        <v>39</v>
      </c>
      <c r="E11" s="29">
        <v>90000</v>
      </c>
      <c r="F11" s="7">
        <v>303000</v>
      </c>
      <c r="G11" s="7">
        <v>63000</v>
      </c>
      <c r="H11" s="29"/>
      <c r="I11" s="12"/>
      <c r="J11" s="22">
        <f t="shared" si="0"/>
        <v>0</v>
      </c>
      <c r="K11" s="14"/>
      <c r="L11" s="16"/>
      <c r="M11" s="13"/>
      <c r="N11" s="13"/>
    </row>
    <row r="12" spans="1:14" ht="18.75" x14ac:dyDescent="0.25">
      <c r="A12" s="41" t="s">
        <v>6</v>
      </c>
      <c r="B12" s="41"/>
      <c r="C12" s="41"/>
      <c r="D12" s="41"/>
      <c r="E12" s="11">
        <f t="shared" ref="E12:J12" si="1">SUM(E7:E11)</f>
        <v>251800</v>
      </c>
      <c r="F12" s="15">
        <f t="shared" si="1"/>
        <v>712600</v>
      </c>
      <c r="G12" s="11">
        <f t="shared" si="1"/>
        <v>258200</v>
      </c>
      <c r="H12" s="11">
        <f t="shared" si="1"/>
        <v>70000</v>
      </c>
      <c r="I12" s="11">
        <f t="shared" si="1"/>
        <v>0</v>
      </c>
      <c r="J12" s="11">
        <f t="shared" si="1"/>
        <v>70000</v>
      </c>
      <c r="K12" s="23" t="s">
        <v>110</v>
      </c>
      <c r="L12" s="34" t="s">
        <v>31</v>
      </c>
    </row>
    <row r="13" spans="1:14" ht="10.5" customHeight="1" x14ac:dyDescent="0.2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</row>
    <row r="14" spans="1:14" ht="6" customHeight="1" x14ac:dyDescent="0.25"/>
    <row r="15" spans="1:14" ht="18.75" x14ac:dyDescent="0.25">
      <c r="A15" s="1">
        <v>5</v>
      </c>
      <c r="B15" s="3" t="s">
        <v>30</v>
      </c>
      <c r="C15" s="17" t="s">
        <v>25</v>
      </c>
      <c r="D15" s="25" t="s">
        <v>38</v>
      </c>
      <c r="E15" s="29"/>
      <c r="F15" s="12">
        <v>262890</v>
      </c>
      <c r="G15" s="29">
        <v>219190</v>
      </c>
      <c r="H15" s="49" t="s">
        <v>60</v>
      </c>
      <c r="I15" s="50"/>
      <c r="J15" s="50"/>
      <c r="K15" s="50"/>
      <c r="L15" s="51"/>
    </row>
    <row r="16" spans="1:14" x14ac:dyDescent="0.25">
      <c r="F16" s="13"/>
      <c r="H16" s="13"/>
      <c r="K16" t="s">
        <v>47</v>
      </c>
      <c r="M16" s="13"/>
    </row>
    <row r="17" spans="1:12" ht="21" x14ac:dyDescent="0.25">
      <c r="A17" s="1">
        <v>1</v>
      </c>
      <c r="B17" s="27" t="s">
        <v>33</v>
      </c>
      <c r="C17" s="17" t="s">
        <v>17</v>
      </c>
      <c r="D17" s="52" t="s">
        <v>43</v>
      </c>
      <c r="E17" s="52"/>
      <c r="F17" s="52"/>
      <c r="G17" s="31"/>
      <c r="H17" s="30"/>
      <c r="I17" s="31"/>
      <c r="J17" s="32"/>
      <c r="K17" s="39"/>
      <c r="L17" s="40"/>
    </row>
    <row r="18" spans="1:12" x14ac:dyDescent="0.25">
      <c r="F18" s="13"/>
      <c r="H18" s="13"/>
    </row>
    <row r="19" spans="1:12" x14ac:dyDescent="0.25">
      <c r="F19" s="13"/>
    </row>
    <row r="21" spans="1:12" x14ac:dyDescent="0.25">
      <c r="J21" s="13"/>
    </row>
    <row r="23" spans="1:12" x14ac:dyDescent="0.25">
      <c r="H23" s="13"/>
    </row>
  </sheetData>
  <mergeCells count="10">
    <mergeCell ref="A12:D12"/>
    <mergeCell ref="A13:L13"/>
    <mergeCell ref="H15:L15"/>
    <mergeCell ref="D17:F17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3"/>
  <sheetViews>
    <sheetView topLeftCell="A4" zoomScale="200" zoomScaleNormal="200" workbookViewId="0">
      <selection activeCell="J20" sqref="J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43" t="s">
        <v>111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4" ht="18.75" x14ac:dyDescent="0.3">
      <c r="A2" s="4" t="s">
        <v>11</v>
      </c>
      <c r="E2" s="44" t="s">
        <v>44</v>
      </c>
      <c r="F2" s="44"/>
      <c r="G2" s="44"/>
      <c r="H2" s="44"/>
      <c r="I2" s="44"/>
      <c r="J2" s="44"/>
      <c r="K2" s="45" t="s">
        <v>12</v>
      </c>
      <c r="L2" s="45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46"/>
      <c r="L3" s="46"/>
    </row>
    <row r="4" spans="1:14" ht="18.75" x14ac:dyDescent="0.3">
      <c r="A4" s="4" t="s">
        <v>15</v>
      </c>
      <c r="D4" s="33" t="s">
        <v>16</v>
      </c>
      <c r="E4" s="33"/>
      <c r="F4" s="33"/>
      <c r="G4" s="33"/>
      <c r="H4" s="33" t="s">
        <v>45</v>
      </c>
      <c r="I4" s="33"/>
      <c r="J4" s="33"/>
      <c r="K4" s="47"/>
      <c r="L4" s="47"/>
      <c r="M4" s="47"/>
    </row>
    <row r="5" spans="1:14" x14ac:dyDescent="0.25">
      <c r="F5" s="13"/>
      <c r="K5" s="48"/>
      <c r="L5" s="48"/>
      <c r="M5" s="47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27</v>
      </c>
      <c r="H6" s="10" t="s">
        <v>8</v>
      </c>
      <c r="I6" s="2" t="s">
        <v>5</v>
      </c>
      <c r="J6" s="9" t="s">
        <v>4</v>
      </c>
      <c r="K6" s="2" t="s">
        <v>7</v>
      </c>
      <c r="L6" s="9" t="s">
        <v>22</v>
      </c>
    </row>
    <row r="7" spans="1:14" ht="18.75" x14ac:dyDescent="0.25">
      <c r="A7" s="1">
        <v>1</v>
      </c>
      <c r="B7" s="27" t="s">
        <v>33</v>
      </c>
      <c r="C7" s="17" t="s">
        <v>17</v>
      </c>
      <c r="D7" s="24" t="s">
        <v>76</v>
      </c>
      <c r="E7" s="29">
        <v>30000</v>
      </c>
      <c r="F7" s="29">
        <v>89200</v>
      </c>
      <c r="G7" s="29">
        <v>89200</v>
      </c>
      <c r="H7" s="18">
        <v>30000</v>
      </c>
      <c r="I7" s="29"/>
      <c r="J7" s="22">
        <f>SUM(H7:I7)</f>
        <v>30000</v>
      </c>
      <c r="K7" s="14" t="s">
        <v>114</v>
      </c>
      <c r="L7" s="16" t="s">
        <v>46</v>
      </c>
      <c r="M7" s="13"/>
      <c r="N7" s="13"/>
    </row>
    <row r="8" spans="1:14" ht="21" x14ac:dyDescent="0.25">
      <c r="A8" s="1">
        <v>2</v>
      </c>
      <c r="B8" s="20" t="s">
        <v>23</v>
      </c>
      <c r="C8" s="17" t="s">
        <v>18</v>
      </c>
      <c r="D8" s="24" t="s">
        <v>40</v>
      </c>
      <c r="E8" s="29">
        <v>35000</v>
      </c>
      <c r="F8" s="29">
        <v>120500</v>
      </c>
      <c r="G8" s="29">
        <v>45500</v>
      </c>
      <c r="H8" s="18"/>
      <c r="I8" s="18"/>
      <c r="J8" s="22">
        <f t="shared" ref="J8:J11" si="0">SUM(H8:I8)</f>
        <v>0</v>
      </c>
      <c r="K8" s="14"/>
      <c r="L8" s="16"/>
      <c r="N8" s="13"/>
    </row>
    <row r="9" spans="1:14" ht="17.25" customHeight="1" x14ac:dyDescent="0.25">
      <c r="A9" s="1">
        <v>3</v>
      </c>
      <c r="B9" s="20" t="s">
        <v>19</v>
      </c>
      <c r="C9" s="17" t="s">
        <v>20</v>
      </c>
      <c r="D9" s="25" t="s">
        <v>42</v>
      </c>
      <c r="E9" s="29">
        <v>40000</v>
      </c>
      <c r="F9" s="29">
        <v>184000</v>
      </c>
      <c r="G9" s="29">
        <v>64000</v>
      </c>
      <c r="H9" s="18">
        <v>40000</v>
      </c>
      <c r="I9" s="29"/>
      <c r="J9" s="22">
        <f t="shared" si="0"/>
        <v>40000</v>
      </c>
      <c r="K9" s="14" t="s">
        <v>113</v>
      </c>
      <c r="L9" s="16" t="s">
        <v>34</v>
      </c>
      <c r="M9" s="13"/>
    </row>
    <row r="10" spans="1:14" ht="18" customHeight="1" x14ac:dyDescent="0.25">
      <c r="A10" s="1">
        <v>4</v>
      </c>
      <c r="B10" s="3" t="s">
        <v>29</v>
      </c>
      <c r="C10" s="17" t="s">
        <v>24</v>
      </c>
      <c r="D10" s="25" t="s">
        <v>41</v>
      </c>
      <c r="E10" s="29">
        <v>56800</v>
      </c>
      <c r="F10" s="29">
        <v>54400</v>
      </c>
      <c r="G10" s="12"/>
      <c r="H10" s="18">
        <v>56800</v>
      </c>
      <c r="I10" s="29">
        <v>61700</v>
      </c>
      <c r="J10" s="22">
        <f t="shared" si="0"/>
        <v>118500</v>
      </c>
      <c r="K10" s="14" t="s">
        <v>112</v>
      </c>
      <c r="L10" s="16" t="s">
        <v>28</v>
      </c>
    </row>
    <row r="11" spans="1:14" ht="18" customHeight="1" x14ac:dyDescent="0.25">
      <c r="A11" s="1">
        <v>5</v>
      </c>
      <c r="B11" s="28" t="s">
        <v>37</v>
      </c>
      <c r="C11" s="17" t="s">
        <v>21</v>
      </c>
      <c r="D11" s="26" t="s">
        <v>39</v>
      </c>
      <c r="E11" s="29">
        <v>90000</v>
      </c>
      <c r="F11" s="7">
        <v>402000</v>
      </c>
      <c r="G11" s="7">
        <v>72000</v>
      </c>
      <c r="H11" s="18"/>
      <c r="I11" s="12"/>
      <c r="J11" s="22">
        <f t="shared" si="0"/>
        <v>0</v>
      </c>
      <c r="K11" s="14"/>
      <c r="L11" s="16"/>
      <c r="M11" s="13"/>
      <c r="N11" s="13"/>
    </row>
    <row r="12" spans="1:14" ht="18.75" x14ac:dyDescent="0.25">
      <c r="A12" s="41" t="s">
        <v>6</v>
      </c>
      <c r="B12" s="41"/>
      <c r="C12" s="41"/>
      <c r="D12" s="41"/>
      <c r="E12" s="11">
        <f t="shared" ref="E12:J12" si="1">SUM(E7:E11)</f>
        <v>251800</v>
      </c>
      <c r="F12" s="15">
        <f t="shared" si="1"/>
        <v>850100</v>
      </c>
      <c r="G12" s="11">
        <f t="shared" si="1"/>
        <v>270700</v>
      </c>
      <c r="H12" s="35">
        <f t="shared" si="1"/>
        <v>126800</v>
      </c>
      <c r="I12" s="11">
        <f t="shared" si="1"/>
        <v>61700</v>
      </c>
      <c r="J12" s="35">
        <f t="shared" si="1"/>
        <v>188500</v>
      </c>
      <c r="K12" s="14" t="s">
        <v>115</v>
      </c>
      <c r="L12" s="34" t="s">
        <v>31</v>
      </c>
    </row>
    <row r="13" spans="1:14" ht="10.5" customHeight="1" x14ac:dyDescent="0.2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</row>
    <row r="14" spans="1:14" ht="6" customHeight="1" x14ac:dyDescent="0.25"/>
    <row r="15" spans="1:14" ht="18.75" x14ac:dyDescent="0.25">
      <c r="A15" s="1">
        <v>5</v>
      </c>
      <c r="B15" s="3" t="s">
        <v>30</v>
      </c>
      <c r="C15" s="17" t="s">
        <v>25</v>
      </c>
      <c r="D15" s="25" t="s">
        <v>38</v>
      </c>
      <c r="E15" s="29"/>
      <c r="F15" s="12">
        <v>262890</v>
      </c>
      <c r="G15" s="29">
        <v>219190</v>
      </c>
      <c r="H15" s="49" t="s">
        <v>60</v>
      </c>
      <c r="I15" s="50"/>
      <c r="J15" s="50"/>
      <c r="K15" s="50"/>
      <c r="L15" s="51"/>
    </row>
    <row r="16" spans="1:14" x14ac:dyDescent="0.25">
      <c r="F16" s="13"/>
      <c r="H16" s="13"/>
      <c r="K16" t="s">
        <v>47</v>
      </c>
      <c r="M16" s="13"/>
    </row>
    <row r="17" spans="1:12" ht="21" x14ac:dyDescent="0.25">
      <c r="A17" s="1">
        <v>1</v>
      </c>
      <c r="B17" s="27" t="s">
        <v>33</v>
      </c>
      <c r="C17" s="17" t="s">
        <v>17</v>
      </c>
      <c r="D17" s="52" t="s">
        <v>43</v>
      </c>
      <c r="E17" s="52"/>
      <c r="F17" s="52"/>
      <c r="G17" s="31"/>
      <c r="H17" s="30"/>
      <c r="I17" s="31"/>
      <c r="J17" s="32"/>
      <c r="K17" s="39"/>
      <c r="L17" s="40"/>
    </row>
    <row r="18" spans="1:12" x14ac:dyDescent="0.25">
      <c r="F18" s="13"/>
      <c r="H18" s="13"/>
    </row>
    <row r="19" spans="1:12" x14ac:dyDescent="0.25">
      <c r="F19" s="13"/>
    </row>
    <row r="21" spans="1:12" x14ac:dyDescent="0.25">
      <c r="J21" s="13"/>
    </row>
    <row r="23" spans="1:12" x14ac:dyDescent="0.25">
      <c r="H23" s="13"/>
    </row>
  </sheetData>
  <mergeCells count="10">
    <mergeCell ref="A12:D12"/>
    <mergeCell ref="A13:L13"/>
    <mergeCell ref="H15:L15"/>
    <mergeCell ref="D17:F17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F268-D666-4A27-925E-1A86861ABEAB}">
  <dimension ref="A1:N20"/>
  <sheetViews>
    <sheetView tabSelected="1" zoomScale="200" zoomScaleNormal="200" workbookViewId="0">
      <selection activeCell="E15" sqref="E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43" t="s">
        <v>116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4" ht="18.75" x14ac:dyDescent="0.3">
      <c r="A2" s="4" t="s">
        <v>11</v>
      </c>
      <c r="E2" s="44" t="s">
        <v>44</v>
      </c>
      <c r="F2" s="44"/>
      <c r="G2" s="44"/>
      <c r="H2" s="44"/>
      <c r="I2" s="44"/>
      <c r="J2" s="44"/>
      <c r="K2" s="45" t="s">
        <v>12</v>
      </c>
      <c r="L2" s="45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46"/>
      <c r="L3" s="46"/>
    </row>
    <row r="4" spans="1:14" ht="18.75" x14ac:dyDescent="0.3">
      <c r="A4" s="4" t="s">
        <v>15</v>
      </c>
      <c r="D4" s="33" t="s">
        <v>16</v>
      </c>
      <c r="E4" s="33"/>
      <c r="F4" s="33"/>
      <c r="G4" s="33"/>
      <c r="H4" s="33" t="s">
        <v>45</v>
      </c>
      <c r="I4" s="33"/>
      <c r="J4" s="33"/>
      <c r="K4" s="47"/>
      <c r="L4" s="47"/>
      <c r="M4" s="47"/>
    </row>
    <row r="5" spans="1:14" x14ac:dyDescent="0.25">
      <c r="F5" s="13"/>
      <c r="J5" s="13">
        <f>F11+99000</f>
        <v>600000</v>
      </c>
      <c r="K5" s="48"/>
      <c r="L5" s="48"/>
      <c r="M5" s="47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27</v>
      </c>
      <c r="H6" s="10" t="s">
        <v>8</v>
      </c>
      <c r="I6" s="2" t="s">
        <v>5</v>
      </c>
      <c r="J6" s="9" t="s">
        <v>4</v>
      </c>
      <c r="K6" s="2" t="s">
        <v>7</v>
      </c>
      <c r="L6" s="9" t="s">
        <v>22</v>
      </c>
    </row>
    <row r="7" spans="1:14" ht="18.75" x14ac:dyDescent="0.25">
      <c r="A7" s="1">
        <v>1</v>
      </c>
      <c r="B7" s="27" t="s">
        <v>117</v>
      </c>
      <c r="C7" s="17" t="s">
        <v>17</v>
      </c>
      <c r="D7" s="24" t="s">
        <v>76</v>
      </c>
      <c r="E7" s="29">
        <v>30000</v>
      </c>
      <c r="F7" s="29">
        <v>92200</v>
      </c>
      <c r="G7" s="29">
        <v>92200</v>
      </c>
      <c r="H7" s="18"/>
      <c r="I7" s="29"/>
      <c r="J7" s="22"/>
      <c r="K7" s="14"/>
      <c r="L7" s="16"/>
      <c r="M7" s="13"/>
      <c r="N7" s="13"/>
    </row>
    <row r="8" spans="1:14" ht="21" x14ac:dyDescent="0.25">
      <c r="A8" s="1">
        <v>2</v>
      </c>
      <c r="B8" s="20" t="s">
        <v>23</v>
      </c>
      <c r="C8" s="17" t="s">
        <v>18</v>
      </c>
      <c r="D8" s="24" t="s">
        <v>40</v>
      </c>
      <c r="E8" s="29">
        <v>35000</v>
      </c>
      <c r="F8" s="29">
        <v>159000</v>
      </c>
      <c r="G8" s="29">
        <v>49000</v>
      </c>
      <c r="H8" s="18"/>
      <c r="I8" s="18"/>
      <c r="J8" s="22"/>
      <c r="K8" s="14"/>
      <c r="L8" s="16"/>
      <c r="N8" s="13"/>
    </row>
    <row r="9" spans="1:14" ht="17.25" customHeight="1" x14ac:dyDescent="0.25">
      <c r="A9" s="1">
        <v>3</v>
      </c>
      <c r="B9" s="20" t="s">
        <v>19</v>
      </c>
      <c r="C9" s="17" t="s">
        <v>20</v>
      </c>
      <c r="D9" s="25" t="s">
        <v>42</v>
      </c>
      <c r="E9" s="29">
        <v>40000</v>
      </c>
      <c r="F9" s="29">
        <v>184000</v>
      </c>
      <c r="G9" s="29">
        <v>64000</v>
      </c>
      <c r="H9" s="18"/>
      <c r="I9" s="29"/>
      <c r="J9" s="22"/>
      <c r="K9" s="14"/>
      <c r="L9" s="16"/>
      <c r="M9" s="13"/>
    </row>
    <row r="10" spans="1:14" ht="18" customHeight="1" x14ac:dyDescent="0.25">
      <c r="A10" s="1">
        <v>4</v>
      </c>
      <c r="B10" s="3" t="s">
        <v>29</v>
      </c>
      <c r="C10" s="17" t="s">
        <v>24</v>
      </c>
      <c r="D10" s="25" t="s">
        <v>41</v>
      </c>
      <c r="E10" s="29">
        <v>56800</v>
      </c>
      <c r="F10" s="29">
        <v>-7300</v>
      </c>
      <c r="G10" s="12"/>
      <c r="H10" s="18"/>
      <c r="I10" s="29"/>
      <c r="J10" s="22"/>
      <c r="K10" s="14"/>
      <c r="L10" s="16"/>
    </row>
    <row r="11" spans="1:14" ht="18" customHeight="1" x14ac:dyDescent="0.25">
      <c r="A11" s="1">
        <v>5</v>
      </c>
      <c r="B11" s="28" t="s">
        <v>37</v>
      </c>
      <c r="C11" s="17" t="s">
        <v>21</v>
      </c>
      <c r="D11" s="26" t="s">
        <v>39</v>
      </c>
      <c r="E11" s="29">
        <v>90000</v>
      </c>
      <c r="F11" s="7">
        <v>501000</v>
      </c>
      <c r="G11" s="7">
        <v>81000</v>
      </c>
      <c r="H11" s="18"/>
      <c r="I11" s="12"/>
      <c r="J11" s="22"/>
      <c r="K11" s="14"/>
      <c r="L11" s="16"/>
      <c r="M11" s="13"/>
      <c r="N11" s="13"/>
    </row>
    <row r="12" spans="1:14" ht="18.75" x14ac:dyDescent="0.25">
      <c r="A12" s="41" t="s">
        <v>6</v>
      </c>
      <c r="B12" s="41"/>
      <c r="C12" s="41"/>
      <c r="D12" s="41"/>
      <c r="E12" s="11">
        <f t="shared" ref="E12:G12" si="0">SUM(E7:E11)</f>
        <v>251800</v>
      </c>
      <c r="F12" s="15">
        <f t="shared" si="0"/>
        <v>928900</v>
      </c>
      <c r="G12" s="11">
        <f t="shared" si="0"/>
        <v>286200</v>
      </c>
      <c r="H12" s="35"/>
      <c r="I12" s="11"/>
      <c r="J12" s="35"/>
      <c r="K12" s="14"/>
      <c r="L12" s="34"/>
    </row>
    <row r="13" spans="1:14" ht="10.5" customHeight="1" x14ac:dyDescent="0.25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</row>
    <row r="14" spans="1:14" ht="21" x14ac:dyDescent="0.25">
      <c r="A14" s="1">
        <v>1</v>
      </c>
      <c r="B14" s="27" t="s">
        <v>33</v>
      </c>
      <c r="C14" s="17" t="s">
        <v>17</v>
      </c>
      <c r="D14" s="52" t="s">
        <v>43</v>
      </c>
      <c r="E14" s="52"/>
      <c r="F14" s="52"/>
      <c r="G14" s="31"/>
      <c r="H14" s="30"/>
      <c r="I14" s="31"/>
      <c r="J14" s="32"/>
      <c r="K14" s="39"/>
      <c r="L14" s="40"/>
    </row>
    <row r="15" spans="1:14" x14ac:dyDescent="0.25">
      <c r="F15" s="13"/>
      <c r="H15" s="13"/>
    </row>
    <row r="16" spans="1:14" x14ac:dyDescent="0.25">
      <c r="F16" s="13"/>
    </row>
    <row r="18" spans="8:10" x14ac:dyDescent="0.25">
      <c r="J18" s="13"/>
    </row>
    <row r="20" spans="8:10" x14ac:dyDescent="0.25">
      <c r="H20" s="13"/>
    </row>
  </sheetData>
  <mergeCells count="9">
    <mergeCell ref="A12:D12"/>
    <mergeCell ref="A13:L13"/>
    <mergeCell ref="D14:F14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"/>
  <sheetViews>
    <sheetView zoomScaleNormal="100" workbookViewId="0">
      <selection activeCell="L23" sqref="L2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43" t="s">
        <v>54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4" ht="18.75" x14ac:dyDescent="0.3">
      <c r="A2" s="4" t="s">
        <v>11</v>
      </c>
      <c r="E2" s="44" t="s">
        <v>44</v>
      </c>
      <c r="F2" s="44"/>
      <c r="G2" s="44"/>
      <c r="H2" s="44"/>
      <c r="I2" s="44"/>
      <c r="J2" s="44"/>
      <c r="K2" s="45" t="s">
        <v>12</v>
      </c>
      <c r="L2" s="45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46"/>
      <c r="L3" s="46"/>
    </row>
    <row r="4" spans="1:14" ht="18.75" x14ac:dyDescent="0.3">
      <c r="A4" s="4" t="s">
        <v>15</v>
      </c>
      <c r="D4" s="33" t="s">
        <v>16</v>
      </c>
      <c r="E4" s="33"/>
      <c r="F4" s="33"/>
      <c r="G4" s="33"/>
      <c r="H4" s="33" t="s">
        <v>45</v>
      </c>
      <c r="I4" s="33"/>
      <c r="J4" s="33"/>
      <c r="K4" s="47"/>
      <c r="L4" s="47"/>
      <c r="M4" s="47"/>
    </row>
    <row r="5" spans="1:14" x14ac:dyDescent="0.25">
      <c r="K5" s="48"/>
      <c r="L5" s="48"/>
      <c r="M5" s="47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27</v>
      </c>
      <c r="H6" s="10" t="s">
        <v>8</v>
      </c>
      <c r="I6" s="2" t="s">
        <v>5</v>
      </c>
      <c r="J6" s="9" t="s">
        <v>4</v>
      </c>
      <c r="K6" s="2" t="s">
        <v>7</v>
      </c>
      <c r="L6" s="9" t="s">
        <v>22</v>
      </c>
    </row>
    <row r="7" spans="1:14" ht="18.75" x14ac:dyDescent="0.25">
      <c r="A7" s="1">
        <v>1</v>
      </c>
      <c r="B7" s="27" t="s">
        <v>33</v>
      </c>
      <c r="C7" s="17" t="s">
        <v>17</v>
      </c>
      <c r="D7" s="24" t="s">
        <v>43</v>
      </c>
      <c r="E7" s="29">
        <v>30000</v>
      </c>
      <c r="F7" s="29">
        <v>83200</v>
      </c>
      <c r="G7" s="29">
        <v>83200</v>
      </c>
      <c r="H7" s="18">
        <v>30000</v>
      </c>
      <c r="I7" s="29"/>
      <c r="J7" s="22">
        <f t="shared" ref="J7:J9" si="0">SUM(H7:I7)</f>
        <v>30000</v>
      </c>
      <c r="K7" s="19" t="s">
        <v>56</v>
      </c>
      <c r="L7" s="16" t="s">
        <v>26</v>
      </c>
      <c r="M7" s="13"/>
      <c r="N7" s="13"/>
    </row>
    <row r="8" spans="1:14" ht="21" x14ac:dyDescent="0.25">
      <c r="A8" s="1">
        <v>2</v>
      </c>
      <c r="B8" s="20" t="s">
        <v>23</v>
      </c>
      <c r="C8" s="17" t="s">
        <v>18</v>
      </c>
      <c r="D8" s="24" t="s">
        <v>40</v>
      </c>
      <c r="E8" s="29">
        <v>35000</v>
      </c>
      <c r="F8" s="29">
        <v>78500</v>
      </c>
      <c r="G8" s="29">
        <v>38500</v>
      </c>
      <c r="H8" s="18">
        <v>35000</v>
      </c>
      <c r="I8" s="18"/>
      <c r="J8" s="22">
        <f t="shared" si="0"/>
        <v>35000</v>
      </c>
      <c r="K8" s="19" t="s">
        <v>56</v>
      </c>
      <c r="L8" s="16" t="s">
        <v>26</v>
      </c>
      <c r="N8" s="13"/>
    </row>
    <row r="9" spans="1:14" ht="17.25" customHeight="1" x14ac:dyDescent="0.25">
      <c r="A9" s="1">
        <v>3</v>
      </c>
      <c r="B9" s="20" t="s">
        <v>19</v>
      </c>
      <c r="C9" s="17" t="s">
        <v>20</v>
      </c>
      <c r="D9" s="25" t="s">
        <v>42</v>
      </c>
      <c r="E9" s="29">
        <v>40000</v>
      </c>
      <c r="F9" s="29">
        <v>172000</v>
      </c>
      <c r="G9" s="29">
        <v>52000</v>
      </c>
      <c r="H9" s="18">
        <v>40000</v>
      </c>
      <c r="I9" s="29"/>
      <c r="J9" s="22">
        <f t="shared" si="0"/>
        <v>40000</v>
      </c>
      <c r="K9" s="14" t="s">
        <v>58</v>
      </c>
      <c r="L9" s="16" t="s">
        <v>32</v>
      </c>
      <c r="M9" s="13"/>
    </row>
    <row r="10" spans="1:14" ht="18" customHeight="1" x14ac:dyDescent="0.25">
      <c r="A10" s="1">
        <v>4</v>
      </c>
      <c r="B10" s="3" t="s">
        <v>29</v>
      </c>
      <c r="C10" s="17" t="s">
        <v>24</v>
      </c>
      <c r="D10" s="25" t="s">
        <v>41</v>
      </c>
      <c r="E10" s="29">
        <v>59200</v>
      </c>
      <c r="F10" s="29"/>
      <c r="G10" s="12"/>
      <c r="H10" s="18">
        <v>59200</v>
      </c>
      <c r="I10" s="29"/>
      <c r="J10" s="22">
        <f t="shared" ref="J10:J13" si="1">SUM(H10:I10)</f>
        <v>59200</v>
      </c>
      <c r="K10" s="14" t="s">
        <v>50</v>
      </c>
      <c r="L10" s="16" t="s">
        <v>28</v>
      </c>
    </row>
    <row r="11" spans="1:14" ht="18" customHeight="1" x14ac:dyDescent="0.25">
      <c r="A11" s="1">
        <v>5</v>
      </c>
      <c r="B11" s="3" t="s">
        <v>30</v>
      </c>
      <c r="C11" s="17" t="s">
        <v>25</v>
      </c>
      <c r="D11" s="25" t="s">
        <v>38</v>
      </c>
      <c r="E11" s="29"/>
      <c r="F11" s="12">
        <v>462890</v>
      </c>
      <c r="G11" s="29">
        <v>219190</v>
      </c>
      <c r="H11" s="18"/>
      <c r="I11" s="12">
        <v>200000</v>
      </c>
      <c r="J11" s="22">
        <f t="shared" si="1"/>
        <v>200000</v>
      </c>
      <c r="K11" s="14" t="s">
        <v>56</v>
      </c>
      <c r="L11" s="16" t="s">
        <v>26</v>
      </c>
      <c r="M11" s="13"/>
      <c r="N11" s="13"/>
    </row>
    <row r="12" spans="1:14" ht="18" customHeight="1" x14ac:dyDescent="0.25">
      <c r="A12" s="1">
        <v>6</v>
      </c>
      <c r="B12" s="28" t="s">
        <v>37</v>
      </c>
      <c r="C12" s="17" t="s">
        <v>21</v>
      </c>
      <c r="D12" s="26" t="s">
        <v>39</v>
      </c>
      <c r="E12" s="21">
        <v>90000</v>
      </c>
      <c r="F12" s="7">
        <v>108000</v>
      </c>
      <c r="G12" s="7">
        <v>18000</v>
      </c>
      <c r="H12" s="18"/>
      <c r="I12" s="29"/>
      <c r="J12" s="22">
        <f t="shared" si="1"/>
        <v>0</v>
      </c>
      <c r="K12" s="14"/>
      <c r="L12" s="16"/>
      <c r="M12" s="13"/>
      <c r="N12" s="13"/>
    </row>
    <row r="13" spans="1:14" ht="18" customHeight="1" x14ac:dyDescent="0.25">
      <c r="A13" s="1">
        <v>7</v>
      </c>
      <c r="B13" s="28" t="s">
        <v>35</v>
      </c>
      <c r="C13" s="8" t="s">
        <v>36</v>
      </c>
      <c r="D13" s="25"/>
      <c r="E13" s="29">
        <v>20000</v>
      </c>
      <c r="F13" s="29">
        <v>39595</v>
      </c>
      <c r="G13" s="29"/>
      <c r="H13" s="18">
        <v>20000</v>
      </c>
      <c r="I13" s="29"/>
      <c r="J13" s="22">
        <f t="shared" si="1"/>
        <v>20000</v>
      </c>
      <c r="K13" s="14" t="s">
        <v>55</v>
      </c>
      <c r="L13" s="16" t="s">
        <v>28</v>
      </c>
      <c r="M13" s="13"/>
      <c r="N13" s="13"/>
    </row>
    <row r="14" spans="1:14" ht="18.75" x14ac:dyDescent="0.25">
      <c r="A14" s="41" t="s">
        <v>6</v>
      </c>
      <c r="B14" s="41"/>
      <c r="C14" s="41"/>
      <c r="D14" s="41"/>
      <c r="E14" s="11">
        <f>SUM(E7:E13)</f>
        <v>274200</v>
      </c>
      <c r="F14" s="15">
        <f>SUM(F7:F13)</f>
        <v>944185</v>
      </c>
      <c r="G14" s="11">
        <f>SUM(G7:G13)</f>
        <v>410890</v>
      </c>
      <c r="H14" s="11">
        <f t="shared" ref="H14:J14" si="2">SUM(H7:H13)</f>
        <v>184200</v>
      </c>
      <c r="I14" s="38">
        <f t="shared" si="2"/>
        <v>200000</v>
      </c>
      <c r="J14" s="11">
        <f t="shared" si="2"/>
        <v>384200</v>
      </c>
      <c r="K14" s="23" t="s">
        <v>57</v>
      </c>
      <c r="L14" s="34"/>
    </row>
    <row r="15" spans="1:14" ht="10.5" customHeight="1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</row>
    <row r="16" spans="1:14" ht="6" customHeight="1" x14ac:dyDescent="0.25"/>
    <row r="17" spans="6:11" x14ac:dyDescent="0.25">
      <c r="H17" s="13"/>
      <c r="J17" s="13"/>
    </row>
    <row r="18" spans="6:11" x14ac:dyDescent="0.25">
      <c r="F18" s="13"/>
      <c r="H18" s="13"/>
      <c r="K18" t="s">
        <v>47</v>
      </c>
    </row>
    <row r="19" spans="6:11" x14ac:dyDescent="0.25">
      <c r="F19" s="13"/>
    </row>
    <row r="20" spans="6:11" x14ac:dyDescent="0.25">
      <c r="F20" s="13"/>
    </row>
  </sheetData>
  <mergeCells count="8">
    <mergeCell ref="A14:D14"/>
    <mergeCell ref="A15:L15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"/>
  <sheetViews>
    <sheetView zoomScaleNormal="100" workbookViewId="0">
      <selection activeCell="K23" sqref="K2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43" t="s">
        <v>59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4" ht="18.75" x14ac:dyDescent="0.3">
      <c r="A2" s="4" t="s">
        <v>11</v>
      </c>
      <c r="E2" s="44" t="s">
        <v>44</v>
      </c>
      <c r="F2" s="44"/>
      <c r="G2" s="44"/>
      <c r="H2" s="44"/>
      <c r="I2" s="44"/>
      <c r="J2" s="44"/>
      <c r="K2" s="45" t="s">
        <v>12</v>
      </c>
      <c r="L2" s="45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46"/>
      <c r="L3" s="46"/>
    </row>
    <row r="4" spans="1:14" ht="18.75" x14ac:dyDescent="0.3">
      <c r="A4" s="4" t="s">
        <v>15</v>
      </c>
      <c r="D4" s="33" t="s">
        <v>16</v>
      </c>
      <c r="E4" s="33"/>
      <c r="F4" s="33"/>
      <c r="G4" s="33"/>
      <c r="H4" s="33" t="s">
        <v>45</v>
      </c>
      <c r="I4" s="33"/>
      <c r="J4" s="33"/>
      <c r="K4" s="47"/>
      <c r="L4" s="47"/>
      <c r="M4" s="47"/>
    </row>
    <row r="5" spans="1:14" x14ac:dyDescent="0.25">
      <c r="K5" s="48"/>
      <c r="L5" s="48"/>
      <c r="M5" s="47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27</v>
      </c>
      <c r="H6" s="10" t="s">
        <v>8</v>
      </c>
      <c r="I6" s="2" t="s">
        <v>5</v>
      </c>
      <c r="J6" s="9" t="s">
        <v>4</v>
      </c>
      <c r="K6" s="2" t="s">
        <v>7</v>
      </c>
      <c r="L6" s="9" t="s">
        <v>22</v>
      </c>
    </row>
    <row r="7" spans="1:14" ht="18.75" x14ac:dyDescent="0.25">
      <c r="A7" s="1">
        <v>1</v>
      </c>
      <c r="B7" s="27" t="s">
        <v>33</v>
      </c>
      <c r="C7" s="17" t="s">
        <v>17</v>
      </c>
      <c r="D7" s="24" t="s">
        <v>43</v>
      </c>
      <c r="E7" s="29">
        <v>30000</v>
      </c>
      <c r="F7" s="29">
        <v>83200</v>
      </c>
      <c r="G7" s="29">
        <v>83200</v>
      </c>
      <c r="H7" s="18">
        <v>30000</v>
      </c>
      <c r="I7" s="29"/>
      <c r="J7" s="22">
        <f>SUM(H7:I7)</f>
        <v>30000</v>
      </c>
      <c r="K7" s="19" t="s">
        <v>61</v>
      </c>
      <c r="L7" s="16" t="s">
        <v>46</v>
      </c>
      <c r="M7" s="13"/>
      <c r="N7" s="13"/>
    </row>
    <row r="8" spans="1:14" ht="21" x14ac:dyDescent="0.25">
      <c r="A8" s="1">
        <v>2</v>
      </c>
      <c r="B8" s="20" t="s">
        <v>23</v>
      </c>
      <c r="C8" s="17" t="s">
        <v>18</v>
      </c>
      <c r="D8" s="24" t="s">
        <v>40</v>
      </c>
      <c r="E8" s="29">
        <v>35000</v>
      </c>
      <c r="F8" s="29">
        <v>78500</v>
      </c>
      <c r="G8" s="29">
        <v>38500</v>
      </c>
      <c r="H8" s="18">
        <v>35000</v>
      </c>
      <c r="I8" s="18"/>
      <c r="J8" s="22">
        <f t="shared" ref="J8:J13" si="0">SUM(H8:I8)</f>
        <v>35000</v>
      </c>
      <c r="K8" s="19" t="s">
        <v>63</v>
      </c>
      <c r="L8" s="16" t="s">
        <v>34</v>
      </c>
      <c r="N8" s="13"/>
    </row>
    <row r="9" spans="1:14" ht="17.25" customHeight="1" x14ac:dyDescent="0.25">
      <c r="A9" s="1">
        <v>3</v>
      </c>
      <c r="B9" s="20" t="s">
        <v>19</v>
      </c>
      <c r="C9" s="17" t="s">
        <v>20</v>
      </c>
      <c r="D9" s="25" t="s">
        <v>42</v>
      </c>
      <c r="E9" s="29">
        <v>40000</v>
      </c>
      <c r="F9" s="29">
        <v>176000</v>
      </c>
      <c r="G9" s="29">
        <v>56000</v>
      </c>
      <c r="H9" s="18">
        <v>40000</v>
      </c>
      <c r="I9" s="29"/>
      <c r="J9" s="22">
        <f t="shared" si="0"/>
        <v>40000</v>
      </c>
      <c r="K9" s="14" t="s">
        <v>62</v>
      </c>
      <c r="L9" s="16" t="s">
        <v>46</v>
      </c>
      <c r="M9" s="13"/>
    </row>
    <row r="10" spans="1:14" ht="18" customHeight="1" x14ac:dyDescent="0.25">
      <c r="A10" s="1">
        <v>4</v>
      </c>
      <c r="B10" s="3" t="s">
        <v>29</v>
      </c>
      <c r="C10" s="17" t="s">
        <v>24</v>
      </c>
      <c r="D10" s="25" t="s">
        <v>41</v>
      </c>
      <c r="E10" s="29">
        <v>59200</v>
      </c>
      <c r="F10" s="29"/>
      <c r="G10" s="12"/>
      <c r="H10" s="18">
        <v>59200</v>
      </c>
      <c r="I10" s="29"/>
      <c r="J10" s="22">
        <f t="shared" si="0"/>
        <v>59200</v>
      </c>
      <c r="K10" s="14" t="s">
        <v>64</v>
      </c>
      <c r="L10" s="16" t="s">
        <v>28</v>
      </c>
    </row>
    <row r="11" spans="1:14" ht="18" customHeight="1" x14ac:dyDescent="0.25">
      <c r="A11" s="1"/>
      <c r="B11" s="3"/>
      <c r="C11" s="17" t="s">
        <v>25</v>
      </c>
      <c r="D11" s="25"/>
      <c r="E11" s="29">
        <v>90000</v>
      </c>
      <c r="F11" s="12"/>
      <c r="G11" s="29"/>
      <c r="H11" s="18"/>
      <c r="I11" s="12"/>
      <c r="J11" s="22"/>
      <c r="K11" s="14"/>
      <c r="L11" s="16"/>
      <c r="M11" s="13"/>
      <c r="N11" s="13"/>
    </row>
    <row r="12" spans="1:14" ht="18" customHeight="1" x14ac:dyDescent="0.25">
      <c r="A12" s="1">
        <v>5</v>
      </c>
      <c r="B12" s="28" t="s">
        <v>37</v>
      </c>
      <c r="C12" s="17" t="s">
        <v>21</v>
      </c>
      <c r="D12" s="26" t="s">
        <v>39</v>
      </c>
      <c r="E12" s="21">
        <v>90000</v>
      </c>
      <c r="F12" s="7">
        <v>207000</v>
      </c>
      <c r="G12" s="7">
        <v>27000</v>
      </c>
      <c r="H12" s="18"/>
      <c r="I12" s="29"/>
      <c r="J12" s="22">
        <f t="shared" si="0"/>
        <v>0</v>
      </c>
      <c r="K12" s="14"/>
      <c r="L12" s="16"/>
      <c r="M12" s="13"/>
      <c r="N12" s="13"/>
    </row>
    <row r="13" spans="1:14" ht="18" customHeight="1" x14ac:dyDescent="0.25">
      <c r="A13" s="1">
        <v>6</v>
      </c>
      <c r="B13" s="28" t="s">
        <v>35</v>
      </c>
      <c r="C13" s="8" t="s">
        <v>36</v>
      </c>
      <c r="D13" s="25"/>
      <c r="E13" s="29">
        <v>20000</v>
      </c>
      <c r="F13" s="29">
        <v>39595</v>
      </c>
      <c r="G13" s="29"/>
      <c r="H13" s="18">
        <v>20000</v>
      </c>
      <c r="I13" s="29"/>
      <c r="J13" s="22">
        <f t="shared" si="0"/>
        <v>20000</v>
      </c>
      <c r="K13" s="14" t="s">
        <v>65</v>
      </c>
      <c r="L13" s="16" t="s">
        <v>28</v>
      </c>
      <c r="M13" s="13"/>
      <c r="N13" s="13"/>
    </row>
    <row r="14" spans="1:14" ht="18.75" x14ac:dyDescent="0.25">
      <c r="A14" s="41" t="s">
        <v>6</v>
      </c>
      <c r="B14" s="41"/>
      <c r="C14" s="41"/>
      <c r="D14" s="41"/>
      <c r="E14" s="11">
        <f>SUM(E7:E13)</f>
        <v>364200</v>
      </c>
      <c r="F14" s="15">
        <f>SUM(F7:F13)</f>
        <v>584295</v>
      </c>
      <c r="G14" s="11">
        <f>SUM(G7:G13)</f>
        <v>204700</v>
      </c>
      <c r="H14" s="11">
        <f t="shared" ref="H14:I14" si="1">SUM(H7:H13)</f>
        <v>184200</v>
      </c>
      <c r="I14" s="11">
        <f t="shared" si="1"/>
        <v>0</v>
      </c>
      <c r="J14" s="11">
        <f>SUM(J7:J13)</f>
        <v>184200</v>
      </c>
      <c r="K14" s="23" t="s">
        <v>66</v>
      </c>
      <c r="L14" s="34" t="s">
        <v>31</v>
      </c>
    </row>
    <row r="15" spans="1:14" ht="10.5" customHeight="1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</row>
    <row r="16" spans="1:14" ht="6" customHeight="1" x14ac:dyDescent="0.25"/>
    <row r="17" spans="1:13" ht="18.75" x14ac:dyDescent="0.25">
      <c r="A17" s="1">
        <v>5</v>
      </c>
      <c r="B17" s="3" t="s">
        <v>30</v>
      </c>
      <c r="C17" s="17" t="s">
        <v>25</v>
      </c>
      <c r="D17" s="25" t="s">
        <v>38</v>
      </c>
      <c r="E17" s="29"/>
      <c r="F17" s="12">
        <v>262890</v>
      </c>
      <c r="G17" s="29">
        <v>219190</v>
      </c>
      <c r="H17" s="49" t="s">
        <v>60</v>
      </c>
      <c r="I17" s="50"/>
      <c r="J17" s="50"/>
      <c r="K17" s="50"/>
      <c r="L17" s="51"/>
    </row>
    <row r="18" spans="1:13" x14ac:dyDescent="0.25">
      <c r="F18" s="13"/>
      <c r="H18" s="13"/>
      <c r="K18" t="s">
        <v>47</v>
      </c>
      <c r="M18" s="13"/>
    </row>
    <row r="19" spans="1:13" x14ac:dyDescent="0.25">
      <c r="F19" s="13"/>
    </row>
    <row r="20" spans="1:13" x14ac:dyDescent="0.25">
      <c r="F20" s="13"/>
    </row>
  </sheetData>
  <mergeCells count="9">
    <mergeCell ref="H17:L17"/>
    <mergeCell ref="A14:D14"/>
    <mergeCell ref="A15:L15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9"/>
  <sheetViews>
    <sheetView zoomScaleNormal="100" workbookViewId="0">
      <selection activeCell="A14" sqref="A14:L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43" t="s">
        <v>67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4" ht="18.75" x14ac:dyDescent="0.3">
      <c r="A2" s="4" t="s">
        <v>11</v>
      </c>
      <c r="E2" s="44" t="s">
        <v>44</v>
      </c>
      <c r="F2" s="44"/>
      <c r="G2" s="44"/>
      <c r="H2" s="44"/>
      <c r="I2" s="44"/>
      <c r="J2" s="44"/>
      <c r="K2" s="45" t="s">
        <v>12</v>
      </c>
      <c r="L2" s="45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46"/>
      <c r="L3" s="46"/>
    </row>
    <row r="4" spans="1:14" ht="18.75" x14ac:dyDescent="0.3">
      <c r="A4" s="4" t="s">
        <v>15</v>
      </c>
      <c r="D4" s="33" t="s">
        <v>16</v>
      </c>
      <c r="E4" s="33"/>
      <c r="F4" s="33"/>
      <c r="G4" s="33"/>
      <c r="H4" s="33" t="s">
        <v>45</v>
      </c>
      <c r="I4" s="33"/>
      <c r="J4" s="33"/>
      <c r="K4" s="47"/>
      <c r="L4" s="47"/>
      <c r="M4" s="47"/>
    </row>
    <row r="5" spans="1:14" x14ac:dyDescent="0.25">
      <c r="K5" s="48"/>
      <c r="L5" s="48"/>
      <c r="M5" s="47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27</v>
      </c>
      <c r="H6" s="10" t="s">
        <v>8</v>
      </c>
      <c r="I6" s="2" t="s">
        <v>5</v>
      </c>
      <c r="J6" s="9" t="s">
        <v>4</v>
      </c>
      <c r="K6" s="2" t="s">
        <v>7</v>
      </c>
      <c r="L6" s="9" t="s">
        <v>22</v>
      </c>
    </row>
    <row r="7" spans="1:14" ht="18.75" x14ac:dyDescent="0.25">
      <c r="A7" s="1">
        <v>1</v>
      </c>
      <c r="B7" s="27" t="s">
        <v>33</v>
      </c>
      <c r="C7" s="17" t="s">
        <v>17</v>
      </c>
      <c r="D7" s="24" t="s">
        <v>43</v>
      </c>
      <c r="E7" s="29">
        <v>30000</v>
      </c>
      <c r="F7" s="29">
        <v>83200</v>
      </c>
      <c r="G7" s="29">
        <v>83200</v>
      </c>
      <c r="H7" s="18">
        <v>30000</v>
      </c>
      <c r="I7" s="29"/>
      <c r="J7" s="22">
        <v>30000</v>
      </c>
      <c r="K7" s="19" t="s">
        <v>69</v>
      </c>
      <c r="L7" s="16" t="s">
        <v>46</v>
      </c>
      <c r="M7" s="13"/>
      <c r="N7" s="13"/>
    </row>
    <row r="8" spans="1:14" ht="21" x14ac:dyDescent="0.25">
      <c r="A8" s="1">
        <v>2</v>
      </c>
      <c r="B8" s="20" t="s">
        <v>23</v>
      </c>
      <c r="C8" s="17" t="s">
        <v>18</v>
      </c>
      <c r="D8" s="24" t="s">
        <v>40</v>
      </c>
      <c r="E8" s="29">
        <v>35000</v>
      </c>
      <c r="F8" s="29">
        <v>78500</v>
      </c>
      <c r="G8" s="29">
        <v>38500</v>
      </c>
      <c r="H8" s="18">
        <v>35000</v>
      </c>
      <c r="I8" s="18"/>
      <c r="J8" s="22">
        <v>35000</v>
      </c>
      <c r="K8" s="14" t="s">
        <v>68</v>
      </c>
      <c r="L8" s="16" t="s">
        <v>34</v>
      </c>
      <c r="N8" s="13"/>
    </row>
    <row r="9" spans="1:14" ht="17.25" customHeight="1" x14ac:dyDescent="0.25">
      <c r="A9" s="1">
        <v>3</v>
      </c>
      <c r="B9" s="20" t="s">
        <v>19</v>
      </c>
      <c r="C9" s="17" t="s">
        <v>20</v>
      </c>
      <c r="D9" s="25" t="s">
        <v>42</v>
      </c>
      <c r="E9" s="29">
        <v>40000</v>
      </c>
      <c r="F9" s="29">
        <v>176000</v>
      </c>
      <c r="G9" s="29">
        <v>56000</v>
      </c>
      <c r="H9" s="18">
        <v>40000</v>
      </c>
      <c r="I9" s="29"/>
      <c r="J9" s="22">
        <v>40000</v>
      </c>
      <c r="K9" s="14" t="s">
        <v>68</v>
      </c>
      <c r="L9" s="16" t="s">
        <v>34</v>
      </c>
      <c r="M9" s="13"/>
    </row>
    <row r="10" spans="1:14" ht="18" customHeight="1" x14ac:dyDescent="0.25">
      <c r="A10" s="1">
        <v>4</v>
      </c>
      <c r="B10" s="3" t="s">
        <v>29</v>
      </c>
      <c r="C10" s="17" t="s">
        <v>24</v>
      </c>
      <c r="D10" s="25" t="s">
        <v>41</v>
      </c>
      <c r="E10" s="29">
        <v>59200</v>
      </c>
      <c r="F10" s="29"/>
      <c r="G10" s="12"/>
      <c r="H10" s="18">
        <v>59200</v>
      </c>
      <c r="I10" s="29"/>
      <c r="J10" s="22">
        <f t="shared" ref="J10" si="0">SUM(H10:I10)</f>
        <v>59200</v>
      </c>
      <c r="K10" s="14" t="s">
        <v>64</v>
      </c>
      <c r="L10" s="16" t="s">
        <v>28</v>
      </c>
    </row>
    <row r="11" spans="1:14" ht="18" customHeight="1" x14ac:dyDescent="0.25">
      <c r="A11" s="1">
        <v>5</v>
      </c>
      <c r="B11" s="28" t="s">
        <v>37</v>
      </c>
      <c r="C11" s="17" t="s">
        <v>21</v>
      </c>
      <c r="D11" s="26" t="s">
        <v>39</v>
      </c>
      <c r="E11" s="21">
        <v>90000</v>
      </c>
      <c r="F11" s="7">
        <v>306000</v>
      </c>
      <c r="G11" s="7">
        <v>36000</v>
      </c>
      <c r="H11" s="18">
        <v>90000</v>
      </c>
      <c r="I11" s="29">
        <v>90000</v>
      </c>
      <c r="J11" s="22">
        <v>180000</v>
      </c>
      <c r="K11" s="14" t="s">
        <v>70</v>
      </c>
      <c r="L11" s="16" t="s">
        <v>34</v>
      </c>
      <c r="M11" s="13"/>
      <c r="N11" s="13"/>
    </row>
    <row r="12" spans="1:14" ht="18" customHeight="1" x14ac:dyDescent="0.25">
      <c r="A12" s="1">
        <v>6</v>
      </c>
      <c r="B12" s="28" t="s">
        <v>35</v>
      </c>
      <c r="C12" s="8" t="s">
        <v>36</v>
      </c>
      <c r="D12" s="25"/>
      <c r="E12" s="29">
        <v>20000</v>
      </c>
      <c r="F12" s="29">
        <v>39595</v>
      </c>
      <c r="G12" s="29"/>
      <c r="H12" s="18">
        <v>20000</v>
      </c>
      <c r="I12" s="29"/>
      <c r="J12" s="22">
        <v>20000</v>
      </c>
      <c r="K12" s="14" t="s">
        <v>71</v>
      </c>
      <c r="L12" s="16" t="s">
        <v>28</v>
      </c>
      <c r="M12" s="13"/>
      <c r="N12" s="13"/>
    </row>
    <row r="13" spans="1:14" ht="18.75" x14ac:dyDescent="0.25">
      <c r="A13" s="41" t="s">
        <v>6</v>
      </c>
      <c r="B13" s="41"/>
      <c r="C13" s="41"/>
      <c r="D13" s="41"/>
      <c r="E13" s="11">
        <f>SUM(E7:E12)</f>
        <v>274200</v>
      </c>
      <c r="F13" s="15">
        <f>SUM(F7:F12)</f>
        <v>683295</v>
      </c>
      <c r="G13" s="11">
        <f>SUM(G7:G12)</f>
        <v>213700</v>
      </c>
      <c r="H13" s="11">
        <f>SUM(H7:H12)</f>
        <v>274200</v>
      </c>
      <c r="I13" s="11">
        <f t="shared" ref="I13:J13" si="1">SUM(I7:I12)</f>
        <v>90000</v>
      </c>
      <c r="J13" s="11">
        <f t="shared" si="1"/>
        <v>364200</v>
      </c>
      <c r="K13" s="23" t="s">
        <v>72</v>
      </c>
      <c r="L13" s="34" t="s">
        <v>31</v>
      </c>
    </row>
    <row r="14" spans="1:14" ht="10.5" customHeight="1" x14ac:dyDescent="0.2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</row>
    <row r="15" spans="1:14" ht="6" customHeight="1" x14ac:dyDescent="0.25"/>
    <row r="16" spans="1:14" ht="18.75" x14ac:dyDescent="0.25">
      <c r="A16" s="1">
        <v>5</v>
      </c>
      <c r="B16" s="3" t="s">
        <v>30</v>
      </c>
      <c r="C16" s="17" t="s">
        <v>25</v>
      </c>
      <c r="D16" s="25" t="s">
        <v>38</v>
      </c>
      <c r="E16" s="29"/>
      <c r="F16" s="12">
        <v>262890</v>
      </c>
      <c r="G16" s="29">
        <v>219190</v>
      </c>
      <c r="H16" s="49" t="s">
        <v>60</v>
      </c>
      <c r="I16" s="50"/>
      <c r="J16" s="50"/>
      <c r="K16" s="50"/>
      <c r="L16" s="51"/>
    </row>
    <row r="17" spans="6:13" x14ac:dyDescent="0.25">
      <c r="F17" s="13"/>
      <c r="H17" s="13"/>
      <c r="K17" t="s">
        <v>47</v>
      </c>
      <c r="M17" s="13"/>
    </row>
    <row r="18" spans="6:13" x14ac:dyDescent="0.25">
      <c r="F18" s="13"/>
    </row>
    <row r="19" spans="6:13" x14ac:dyDescent="0.25">
      <c r="F19" s="13"/>
      <c r="H19" s="13"/>
    </row>
  </sheetData>
  <mergeCells count="9">
    <mergeCell ref="A13:D13"/>
    <mergeCell ref="A14:L14"/>
    <mergeCell ref="H16:L16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9"/>
  <sheetViews>
    <sheetView zoomScaleNormal="100" workbookViewId="0">
      <selection activeCell="A14" sqref="A14:L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43" t="s">
        <v>73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4" ht="18.75" x14ac:dyDescent="0.3">
      <c r="A2" s="4" t="s">
        <v>11</v>
      </c>
      <c r="E2" s="44" t="s">
        <v>44</v>
      </c>
      <c r="F2" s="44"/>
      <c r="G2" s="44"/>
      <c r="H2" s="44"/>
      <c r="I2" s="44"/>
      <c r="J2" s="44"/>
      <c r="K2" s="45" t="s">
        <v>12</v>
      </c>
      <c r="L2" s="45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46"/>
      <c r="L3" s="46"/>
    </row>
    <row r="4" spans="1:14" ht="18.75" x14ac:dyDescent="0.3">
      <c r="A4" s="4" t="s">
        <v>15</v>
      </c>
      <c r="D4" s="33" t="s">
        <v>16</v>
      </c>
      <c r="E4" s="33"/>
      <c r="F4" s="33"/>
      <c r="G4" s="33"/>
      <c r="H4" s="33" t="s">
        <v>45</v>
      </c>
      <c r="I4" s="33"/>
      <c r="J4" s="33"/>
      <c r="K4" s="47"/>
      <c r="L4" s="47"/>
      <c r="M4" s="47"/>
    </row>
    <row r="5" spans="1:14" x14ac:dyDescent="0.25">
      <c r="K5" s="48"/>
      <c r="L5" s="48"/>
      <c r="M5" s="47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27</v>
      </c>
      <c r="H6" s="10" t="s">
        <v>8</v>
      </c>
      <c r="I6" s="2" t="s">
        <v>5</v>
      </c>
      <c r="J6" s="9" t="s">
        <v>4</v>
      </c>
      <c r="K6" s="2" t="s">
        <v>7</v>
      </c>
      <c r="L6" s="9" t="s">
        <v>22</v>
      </c>
    </row>
    <row r="7" spans="1:14" ht="18.75" x14ac:dyDescent="0.25">
      <c r="A7" s="1">
        <v>1</v>
      </c>
      <c r="B7" s="27" t="s">
        <v>33</v>
      </c>
      <c r="C7" s="17" t="s">
        <v>17</v>
      </c>
      <c r="D7" s="24" t="s">
        <v>76</v>
      </c>
      <c r="E7" s="29">
        <v>30000</v>
      </c>
      <c r="F7" s="29">
        <v>83200</v>
      </c>
      <c r="G7" s="29">
        <v>83200</v>
      </c>
      <c r="H7" s="18">
        <v>30000</v>
      </c>
      <c r="I7" s="29"/>
      <c r="J7" s="22">
        <f>SUM(H7:I7)</f>
        <v>30000</v>
      </c>
      <c r="K7" s="19" t="s">
        <v>74</v>
      </c>
      <c r="L7" s="16" t="s">
        <v>34</v>
      </c>
      <c r="M7" s="13"/>
      <c r="N7" s="13"/>
    </row>
    <row r="8" spans="1:14" ht="21" x14ac:dyDescent="0.25">
      <c r="A8" s="1">
        <v>2</v>
      </c>
      <c r="B8" s="20" t="s">
        <v>23</v>
      </c>
      <c r="C8" s="17" t="s">
        <v>18</v>
      </c>
      <c r="D8" s="24" t="s">
        <v>40</v>
      </c>
      <c r="E8" s="29">
        <v>35000</v>
      </c>
      <c r="F8" s="29">
        <v>78500</v>
      </c>
      <c r="G8" s="29">
        <v>38500</v>
      </c>
      <c r="H8" s="18">
        <v>35000</v>
      </c>
      <c r="I8" s="18"/>
      <c r="J8" s="22">
        <f t="shared" ref="J8:J12" si="0">SUM(H8:I8)</f>
        <v>35000</v>
      </c>
      <c r="K8" s="14" t="s">
        <v>77</v>
      </c>
      <c r="L8" s="16" t="s">
        <v>34</v>
      </c>
      <c r="N8" s="13"/>
    </row>
    <row r="9" spans="1:14" ht="17.25" customHeight="1" x14ac:dyDescent="0.25">
      <c r="A9" s="1">
        <v>3</v>
      </c>
      <c r="B9" s="20" t="s">
        <v>19</v>
      </c>
      <c r="C9" s="17" t="s">
        <v>20</v>
      </c>
      <c r="D9" s="25" t="s">
        <v>42</v>
      </c>
      <c r="E9" s="29">
        <v>40000</v>
      </c>
      <c r="F9" s="29">
        <v>176000</v>
      </c>
      <c r="G9" s="29">
        <v>56000</v>
      </c>
      <c r="H9" s="18">
        <v>40000</v>
      </c>
      <c r="I9" s="29"/>
      <c r="J9" s="22">
        <f t="shared" si="0"/>
        <v>40000</v>
      </c>
      <c r="K9" s="14" t="s">
        <v>74</v>
      </c>
      <c r="L9" s="16" t="s">
        <v>46</v>
      </c>
      <c r="M9" s="13"/>
    </row>
    <row r="10" spans="1:14" ht="18" customHeight="1" x14ac:dyDescent="0.25">
      <c r="A10" s="1">
        <v>4</v>
      </c>
      <c r="B10" s="3" t="s">
        <v>29</v>
      </c>
      <c r="C10" s="17" t="s">
        <v>24</v>
      </c>
      <c r="D10" s="25" t="s">
        <v>41</v>
      </c>
      <c r="E10" s="29">
        <v>59200</v>
      </c>
      <c r="F10" s="29"/>
      <c r="G10" s="12"/>
      <c r="H10" s="18">
        <v>59200</v>
      </c>
      <c r="I10" s="29"/>
      <c r="J10" s="22">
        <f t="shared" si="0"/>
        <v>59200</v>
      </c>
      <c r="K10" s="14" t="s">
        <v>77</v>
      </c>
      <c r="L10" s="16" t="s">
        <v>28</v>
      </c>
    </row>
    <row r="11" spans="1:14" ht="18" customHeight="1" x14ac:dyDescent="0.25">
      <c r="A11" s="1">
        <v>5</v>
      </c>
      <c r="B11" s="28" t="s">
        <v>37</v>
      </c>
      <c r="C11" s="17" t="s">
        <v>21</v>
      </c>
      <c r="D11" s="26" t="s">
        <v>39</v>
      </c>
      <c r="E11" s="29">
        <v>90000</v>
      </c>
      <c r="F11" s="7">
        <v>216000</v>
      </c>
      <c r="G11" s="7">
        <v>36000</v>
      </c>
      <c r="H11" s="18"/>
      <c r="I11" s="29"/>
      <c r="J11" s="22">
        <f t="shared" si="0"/>
        <v>0</v>
      </c>
      <c r="K11" s="14"/>
      <c r="L11" s="16"/>
      <c r="M11" s="13"/>
      <c r="N11" s="13"/>
    </row>
    <row r="12" spans="1:14" ht="18" customHeight="1" x14ac:dyDescent="0.25">
      <c r="A12" s="1">
        <v>6</v>
      </c>
      <c r="B12" s="28" t="s">
        <v>35</v>
      </c>
      <c r="C12" s="8" t="s">
        <v>36</v>
      </c>
      <c r="D12" s="25"/>
      <c r="E12" s="29">
        <v>20000</v>
      </c>
      <c r="F12" s="29">
        <v>39595</v>
      </c>
      <c r="G12" s="29"/>
      <c r="H12" s="18">
        <v>20000</v>
      </c>
      <c r="I12" s="29"/>
      <c r="J12" s="22">
        <f t="shared" si="0"/>
        <v>20000</v>
      </c>
      <c r="K12" s="14" t="s">
        <v>78</v>
      </c>
      <c r="L12" s="16" t="s">
        <v>28</v>
      </c>
      <c r="M12" s="13"/>
      <c r="N12" s="13"/>
    </row>
    <row r="13" spans="1:14" ht="18.75" x14ac:dyDescent="0.25">
      <c r="A13" s="41" t="s">
        <v>6</v>
      </c>
      <c r="B13" s="41"/>
      <c r="C13" s="41"/>
      <c r="D13" s="41"/>
      <c r="E13" s="11">
        <f>SUM(E7:E12)</f>
        <v>274200</v>
      </c>
      <c r="F13" s="15">
        <f>SUM(F7:F12)</f>
        <v>593295</v>
      </c>
      <c r="G13" s="11">
        <f>SUM(G7:G12)</f>
        <v>213700</v>
      </c>
      <c r="H13" s="35">
        <f t="shared" ref="H13:J13" si="1">SUM(H7:H12)</f>
        <v>184200</v>
      </c>
      <c r="I13" s="11">
        <f t="shared" si="1"/>
        <v>0</v>
      </c>
      <c r="J13" s="35">
        <f t="shared" si="1"/>
        <v>184200</v>
      </c>
      <c r="K13" s="23" t="s">
        <v>80</v>
      </c>
      <c r="L13" s="34" t="s">
        <v>31</v>
      </c>
    </row>
    <row r="14" spans="1:14" ht="10.5" customHeight="1" x14ac:dyDescent="0.2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</row>
    <row r="15" spans="1:14" ht="6" customHeight="1" x14ac:dyDescent="0.25"/>
    <row r="16" spans="1:14" ht="18.75" x14ac:dyDescent="0.25">
      <c r="A16" s="1">
        <v>5</v>
      </c>
      <c r="B16" s="3" t="s">
        <v>30</v>
      </c>
      <c r="C16" s="17" t="s">
        <v>25</v>
      </c>
      <c r="D16" s="25" t="s">
        <v>38</v>
      </c>
      <c r="E16" s="29"/>
      <c r="F16" s="12">
        <v>262890</v>
      </c>
      <c r="G16" s="29">
        <v>219190</v>
      </c>
      <c r="H16" s="49" t="s">
        <v>60</v>
      </c>
      <c r="I16" s="50"/>
      <c r="J16" s="50"/>
      <c r="K16" s="50"/>
      <c r="L16" s="51"/>
    </row>
    <row r="17" spans="1:13" x14ac:dyDescent="0.25">
      <c r="F17" s="13"/>
      <c r="H17" s="13"/>
      <c r="K17" t="s">
        <v>47</v>
      </c>
      <c r="M17" s="13"/>
    </row>
    <row r="18" spans="1:13" ht="18.75" x14ac:dyDescent="0.25">
      <c r="A18" s="1">
        <v>1</v>
      </c>
      <c r="B18" s="27" t="s">
        <v>33</v>
      </c>
      <c r="C18" s="17" t="s">
        <v>17</v>
      </c>
      <c r="D18" s="24" t="s">
        <v>43</v>
      </c>
      <c r="E18" s="29">
        <v>30000</v>
      </c>
      <c r="F18" s="29">
        <v>83200</v>
      </c>
      <c r="G18" s="29">
        <v>83200</v>
      </c>
      <c r="H18" s="18">
        <v>30000</v>
      </c>
      <c r="I18" s="29"/>
      <c r="J18" s="22"/>
      <c r="K18" s="19" t="s">
        <v>74</v>
      </c>
      <c r="L18" s="16" t="s">
        <v>75</v>
      </c>
    </row>
    <row r="19" spans="1:13" x14ac:dyDescent="0.25">
      <c r="F19" s="13"/>
      <c r="H19" s="13"/>
    </row>
  </sheetData>
  <mergeCells count="9">
    <mergeCell ref="A13:D13"/>
    <mergeCell ref="A14:L14"/>
    <mergeCell ref="H16:L16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4"/>
  <sheetViews>
    <sheetView zoomScaleNormal="100" workbookViewId="0">
      <selection activeCell="N21" sqref="N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43" t="s">
        <v>79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4" ht="18.75" x14ac:dyDescent="0.3">
      <c r="A2" s="4" t="s">
        <v>11</v>
      </c>
      <c r="E2" s="44" t="s">
        <v>44</v>
      </c>
      <c r="F2" s="44"/>
      <c r="G2" s="44"/>
      <c r="H2" s="44"/>
      <c r="I2" s="44"/>
      <c r="J2" s="44"/>
      <c r="K2" s="45" t="s">
        <v>12</v>
      </c>
      <c r="L2" s="45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46"/>
      <c r="L3" s="46"/>
    </row>
    <row r="4" spans="1:14" ht="18.75" x14ac:dyDescent="0.3">
      <c r="A4" s="4" t="s">
        <v>15</v>
      </c>
      <c r="D4" s="33" t="s">
        <v>16</v>
      </c>
      <c r="E4" s="33"/>
      <c r="F4" s="33"/>
      <c r="G4" s="33"/>
      <c r="H4" s="33" t="s">
        <v>45</v>
      </c>
      <c r="I4" s="33"/>
      <c r="J4" s="33"/>
      <c r="K4" s="47"/>
      <c r="L4" s="47"/>
      <c r="M4" s="47"/>
    </row>
    <row r="5" spans="1:14" x14ac:dyDescent="0.25">
      <c r="F5" s="13"/>
      <c r="K5" s="48"/>
      <c r="L5" s="48"/>
      <c r="M5" s="47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27</v>
      </c>
      <c r="H6" s="10" t="s">
        <v>8</v>
      </c>
      <c r="I6" s="2" t="s">
        <v>5</v>
      </c>
      <c r="J6" s="9" t="s">
        <v>4</v>
      </c>
      <c r="K6" s="2" t="s">
        <v>7</v>
      </c>
      <c r="L6" s="9" t="s">
        <v>22</v>
      </c>
    </row>
    <row r="7" spans="1:14" ht="18.75" x14ac:dyDescent="0.25">
      <c r="A7" s="1">
        <v>1</v>
      </c>
      <c r="B7" s="27" t="s">
        <v>33</v>
      </c>
      <c r="C7" s="17" t="s">
        <v>17</v>
      </c>
      <c r="D7" s="24" t="s">
        <v>76</v>
      </c>
      <c r="E7" s="29">
        <v>30000</v>
      </c>
      <c r="F7" s="29">
        <v>83200</v>
      </c>
      <c r="G7" s="29">
        <v>83200</v>
      </c>
      <c r="H7" s="18">
        <v>30000</v>
      </c>
      <c r="I7" s="29"/>
      <c r="J7" s="22">
        <v>30000</v>
      </c>
      <c r="K7" s="19" t="s">
        <v>82</v>
      </c>
      <c r="L7" s="16" t="s">
        <v>46</v>
      </c>
      <c r="M7" s="13"/>
      <c r="N7" s="13"/>
    </row>
    <row r="8" spans="1:14" ht="21" x14ac:dyDescent="0.25">
      <c r="A8" s="1">
        <v>2</v>
      </c>
      <c r="B8" s="20" t="s">
        <v>23</v>
      </c>
      <c r="C8" s="17" t="s">
        <v>18</v>
      </c>
      <c r="D8" s="24" t="s">
        <v>40</v>
      </c>
      <c r="E8" s="29">
        <v>35000</v>
      </c>
      <c r="F8" s="29">
        <v>82000</v>
      </c>
      <c r="G8" s="29">
        <v>42000</v>
      </c>
      <c r="H8" s="18">
        <v>35000</v>
      </c>
      <c r="I8" s="18"/>
      <c r="J8" s="22">
        <v>35000</v>
      </c>
      <c r="K8" s="14" t="s">
        <v>82</v>
      </c>
      <c r="L8" s="16" t="s">
        <v>34</v>
      </c>
      <c r="N8" s="13"/>
    </row>
    <row r="9" spans="1:14" ht="17.25" customHeight="1" x14ac:dyDescent="0.25">
      <c r="A9" s="1">
        <v>3</v>
      </c>
      <c r="B9" s="20" t="s">
        <v>19</v>
      </c>
      <c r="C9" s="17" t="s">
        <v>20</v>
      </c>
      <c r="D9" s="25" t="s">
        <v>42</v>
      </c>
      <c r="E9" s="29">
        <v>40000</v>
      </c>
      <c r="F9" s="29">
        <v>176000</v>
      </c>
      <c r="G9" s="29">
        <v>56000</v>
      </c>
      <c r="H9" s="18">
        <v>40000</v>
      </c>
      <c r="I9" s="29"/>
      <c r="J9" s="22">
        <v>40000</v>
      </c>
      <c r="K9" s="14" t="s">
        <v>82</v>
      </c>
      <c r="L9" s="16" t="s">
        <v>32</v>
      </c>
      <c r="M9" s="13"/>
    </row>
    <row r="10" spans="1:14" ht="18" customHeight="1" x14ac:dyDescent="0.25">
      <c r="A10" s="1">
        <v>4</v>
      </c>
      <c r="B10" s="3" t="s">
        <v>29</v>
      </c>
      <c r="C10" s="17" t="s">
        <v>24</v>
      </c>
      <c r="D10" s="25" t="s">
        <v>41</v>
      </c>
      <c r="E10" s="29">
        <v>59200</v>
      </c>
      <c r="F10" s="29"/>
      <c r="G10" s="12"/>
      <c r="H10" s="18">
        <v>59200</v>
      </c>
      <c r="I10" s="29"/>
      <c r="J10" s="22">
        <f t="shared" ref="J10:J12" si="0">SUM(H10:I10)</f>
        <v>59200</v>
      </c>
      <c r="K10" s="14" t="s">
        <v>81</v>
      </c>
      <c r="L10" s="16" t="s">
        <v>28</v>
      </c>
    </row>
    <row r="11" spans="1:14" ht="18" customHeight="1" x14ac:dyDescent="0.25">
      <c r="A11" s="1">
        <v>5</v>
      </c>
      <c r="B11" s="28" t="s">
        <v>37</v>
      </c>
      <c r="C11" s="17" t="s">
        <v>21</v>
      </c>
      <c r="D11" s="26" t="s">
        <v>39</v>
      </c>
      <c r="E11" s="29">
        <v>90000</v>
      </c>
      <c r="F11" s="7">
        <v>315000</v>
      </c>
      <c r="G11" s="7">
        <v>45000</v>
      </c>
      <c r="H11" s="18"/>
      <c r="I11" s="29"/>
      <c r="J11" s="22">
        <f t="shared" si="0"/>
        <v>0</v>
      </c>
      <c r="K11" s="14"/>
      <c r="L11" s="16"/>
      <c r="M11" s="13"/>
      <c r="N11" s="13"/>
    </row>
    <row r="12" spans="1:14" ht="18" customHeight="1" x14ac:dyDescent="0.25">
      <c r="A12" s="1">
        <v>6</v>
      </c>
      <c r="B12" s="28" t="s">
        <v>35</v>
      </c>
      <c r="C12" s="8" t="s">
        <v>36</v>
      </c>
      <c r="D12" s="25"/>
      <c r="E12" s="29">
        <v>20000</v>
      </c>
      <c r="F12" s="29">
        <v>39595</v>
      </c>
      <c r="G12" s="29"/>
      <c r="H12" s="18">
        <v>20000</v>
      </c>
      <c r="I12" s="29"/>
      <c r="J12" s="22">
        <f t="shared" si="0"/>
        <v>20000</v>
      </c>
      <c r="K12" s="14" t="s">
        <v>83</v>
      </c>
      <c r="L12" s="16" t="s">
        <v>28</v>
      </c>
      <c r="M12" s="13"/>
      <c r="N12" s="13"/>
    </row>
    <row r="13" spans="1:14" ht="18.75" x14ac:dyDescent="0.25">
      <c r="A13" s="41" t="s">
        <v>6</v>
      </c>
      <c r="B13" s="41"/>
      <c r="C13" s="41"/>
      <c r="D13" s="41"/>
      <c r="E13" s="11">
        <f>SUM(E7:E12)</f>
        <v>274200</v>
      </c>
      <c r="F13" s="15">
        <f>SUM(F7:F12)</f>
        <v>695795</v>
      </c>
      <c r="G13" s="11">
        <f>SUM(G7:G12)</f>
        <v>226200</v>
      </c>
      <c r="H13" s="35">
        <f t="shared" ref="H13:I13" si="1">SUM(H7:H12)</f>
        <v>184200</v>
      </c>
      <c r="I13" s="35">
        <f t="shared" si="1"/>
        <v>0</v>
      </c>
      <c r="J13" s="35">
        <f>SUM(J7:J12)</f>
        <v>184200</v>
      </c>
      <c r="K13" s="23" t="s">
        <v>84</v>
      </c>
      <c r="L13" s="34" t="s">
        <v>31</v>
      </c>
    </row>
    <row r="14" spans="1:14" ht="10.5" customHeight="1" x14ac:dyDescent="0.2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</row>
    <row r="15" spans="1:14" ht="6" customHeight="1" x14ac:dyDescent="0.25"/>
    <row r="16" spans="1:14" ht="18.75" x14ac:dyDescent="0.25">
      <c r="A16" s="1">
        <v>5</v>
      </c>
      <c r="B16" s="3" t="s">
        <v>30</v>
      </c>
      <c r="C16" s="17" t="s">
        <v>25</v>
      </c>
      <c r="D16" s="25" t="s">
        <v>38</v>
      </c>
      <c r="E16" s="29"/>
      <c r="F16" s="12">
        <v>262890</v>
      </c>
      <c r="G16" s="29">
        <v>219190</v>
      </c>
      <c r="H16" s="49" t="s">
        <v>60</v>
      </c>
      <c r="I16" s="50"/>
      <c r="J16" s="50"/>
      <c r="K16" s="50"/>
      <c r="L16" s="51"/>
    </row>
    <row r="17" spans="1:13" x14ac:dyDescent="0.25">
      <c r="F17" s="13"/>
      <c r="H17" s="13"/>
      <c r="K17" t="s">
        <v>47</v>
      </c>
      <c r="M17" s="13"/>
    </row>
    <row r="18" spans="1:13" ht="18.75" x14ac:dyDescent="0.25">
      <c r="A18" s="1">
        <v>1</v>
      </c>
      <c r="B18" s="27" t="s">
        <v>33</v>
      </c>
      <c r="C18" s="17" t="s">
        <v>17</v>
      </c>
      <c r="D18" s="24" t="s">
        <v>43</v>
      </c>
      <c r="E18" s="29">
        <v>30000</v>
      </c>
      <c r="F18" s="29">
        <v>83200</v>
      </c>
      <c r="G18" s="29">
        <v>83200</v>
      </c>
      <c r="H18" s="18">
        <v>30000</v>
      </c>
      <c r="I18" s="29"/>
      <c r="J18" s="22"/>
      <c r="K18" s="19" t="s">
        <v>74</v>
      </c>
      <c r="L18" s="16" t="s">
        <v>75</v>
      </c>
    </row>
    <row r="19" spans="1:13" x14ac:dyDescent="0.25">
      <c r="F19" s="13"/>
      <c r="H19" s="13"/>
    </row>
    <row r="24" spans="1:13" x14ac:dyDescent="0.25">
      <c r="H24" s="13"/>
    </row>
  </sheetData>
  <mergeCells count="9">
    <mergeCell ref="A13:D13"/>
    <mergeCell ref="A14:L14"/>
    <mergeCell ref="H16:L16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4"/>
  <sheetViews>
    <sheetView zoomScaleNormal="100" workbookViewId="0">
      <selection activeCell="H19" sqref="H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43" t="s">
        <v>85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4" ht="18.75" x14ac:dyDescent="0.3">
      <c r="A2" s="4" t="s">
        <v>11</v>
      </c>
      <c r="E2" s="44" t="s">
        <v>44</v>
      </c>
      <c r="F2" s="44"/>
      <c r="G2" s="44"/>
      <c r="H2" s="44"/>
      <c r="I2" s="44"/>
      <c r="J2" s="44"/>
      <c r="K2" s="45" t="s">
        <v>12</v>
      </c>
      <c r="L2" s="45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46"/>
      <c r="L3" s="46"/>
    </row>
    <row r="4" spans="1:14" ht="18.75" x14ac:dyDescent="0.3">
      <c r="A4" s="4" t="s">
        <v>15</v>
      </c>
      <c r="D4" s="33" t="s">
        <v>16</v>
      </c>
      <c r="E4" s="33"/>
      <c r="F4" s="33"/>
      <c r="G4" s="33"/>
      <c r="H4" s="33" t="s">
        <v>45</v>
      </c>
      <c r="I4" s="33"/>
      <c r="J4" s="33"/>
      <c r="K4" s="47"/>
      <c r="L4" s="47"/>
      <c r="M4" s="47"/>
    </row>
    <row r="5" spans="1:14" x14ac:dyDescent="0.25">
      <c r="F5" s="13"/>
      <c r="K5" s="48"/>
      <c r="L5" s="48"/>
      <c r="M5" s="47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27</v>
      </c>
      <c r="H6" s="10" t="s">
        <v>8</v>
      </c>
      <c r="I6" s="2" t="s">
        <v>5</v>
      </c>
      <c r="J6" s="9" t="s">
        <v>4</v>
      </c>
      <c r="K6" s="2" t="s">
        <v>7</v>
      </c>
      <c r="L6" s="9" t="s">
        <v>22</v>
      </c>
    </row>
    <row r="7" spans="1:14" ht="18.75" x14ac:dyDescent="0.25">
      <c r="A7" s="1">
        <v>1</v>
      </c>
      <c r="B7" s="27" t="s">
        <v>33</v>
      </c>
      <c r="C7" s="17" t="s">
        <v>17</v>
      </c>
      <c r="D7" s="24" t="s">
        <v>76</v>
      </c>
      <c r="E7" s="29">
        <v>30000</v>
      </c>
      <c r="F7" s="29">
        <v>83200</v>
      </c>
      <c r="G7" s="29">
        <v>83200</v>
      </c>
      <c r="H7" s="18">
        <v>30000</v>
      </c>
      <c r="I7" s="29"/>
      <c r="J7" s="22">
        <f t="shared" ref="J7:J11" si="0">SUM(H7:I7)</f>
        <v>30000</v>
      </c>
      <c r="K7" s="19" t="s">
        <v>90</v>
      </c>
      <c r="L7" s="16" t="s">
        <v>46</v>
      </c>
      <c r="M7" s="13"/>
      <c r="N7" s="13"/>
    </row>
    <row r="8" spans="1:14" ht="21" x14ac:dyDescent="0.25">
      <c r="A8" s="1">
        <v>2</v>
      </c>
      <c r="B8" s="20" t="s">
        <v>23</v>
      </c>
      <c r="C8" s="17" t="s">
        <v>18</v>
      </c>
      <c r="D8" s="24" t="s">
        <v>40</v>
      </c>
      <c r="E8" s="29">
        <v>35000</v>
      </c>
      <c r="F8" s="29">
        <v>82000</v>
      </c>
      <c r="G8" s="29">
        <v>42000</v>
      </c>
      <c r="H8" s="18">
        <v>35000</v>
      </c>
      <c r="I8" s="18"/>
      <c r="J8" s="22">
        <f t="shared" si="0"/>
        <v>35000</v>
      </c>
      <c r="K8" s="14" t="s">
        <v>89</v>
      </c>
      <c r="L8" s="16" t="s">
        <v>34</v>
      </c>
      <c r="N8" s="13"/>
    </row>
    <row r="9" spans="1:14" ht="17.25" customHeight="1" x14ac:dyDescent="0.25">
      <c r="A9" s="1">
        <v>3</v>
      </c>
      <c r="B9" s="20" t="s">
        <v>19</v>
      </c>
      <c r="C9" s="17" t="s">
        <v>20</v>
      </c>
      <c r="D9" s="25" t="s">
        <v>42</v>
      </c>
      <c r="E9" s="29">
        <v>40000</v>
      </c>
      <c r="F9" s="29">
        <v>176000</v>
      </c>
      <c r="G9" s="29">
        <v>56000</v>
      </c>
      <c r="H9" s="18">
        <v>40000</v>
      </c>
      <c r="I9" s="29"/>
      <c r="J9" s="22">
        <f t="shared" si="0"/>
        <v>40000</v>
      </c>
      <c r="K9" s="14" t="s">
        <v>91</v>
      </c>
      <c r="L9" s="16" t="s">
        <v>34</v>
      </c>
      <c r="M9" s="13"/>
    </row>
    <row r="10" spans="1:14" ht="18" customHeight="1" x14ac:dyDescent="0.25">
      <c r="A10" s="1">
        <v>4</v>
      </c>
      <c r="B10" s="3" t="s">
        <v>29</v>
      </c>
      <c r="C10" s="17" t="s">
        <v>24</v>
      </c>
      <c r="D10" s="25" t="s">
        <v>41</v>
      </c>
      <c r="E10" s="29">
        <v>59200</v>
      </c>
      <c r="F10" s="29"/>
      <c r="G10" s="12"/>
      <c r="H10" s="18">
        <v>59200</v>
      </c>
      <c r="I10" s="29"/>
      <c r="J10" s="22">
        <f t="shared" si="0"/>
        <v>59200</v>
      </c>
      <c r="K10" s="14" t="s">
        <v>86</v>
      </c>
      <c r="L10" s="16" t="s">
        <v>28</v>
      </c>
      <c r="M10" t="s">
        <v>87</v>
      </c>
    </row>
    <row r="11" spans="1:14" ht="18" customHeight="1" x14ac:dyDescent="0.25">
      <c r="A11" s="1">
        <v>5</v>
      </c>
      <c r="B11" s="28" t="s">
        <v>37</v>
      </c>
      <c r="C11" s="17" t="s">
        <v>21</v>
      </c>
      <c r="D11" s="26" t="s">
        <v>39</v>
      </c>
      <c r="E11" s="29">
        <v>90000</v>
      </c>
      <c r="F11" s="7">
        <v>315000</v>
      </c>
      <c r="G11" s="7">
        <v>45000</v>
      </c>
      <c r="H11" s="18"/>
      <c r="I11" s="29"/>
      <c r="J11" s="22">
        <f t="shared" si="0"/>
        <v>0</v>
      </c>
      <c r="K11" s="14"/>
      <c r="L11" s="16"/>
      <c r="M11" s="13"/>
      <c r="N11" s="13"/>
    </row>
    <row r="12" spans="1:14" ht="18" customHeight="1" x14ac:dyDescent="0.25">
      <c r="A12" s="1">
        <v>6</v>
      </c>
      <c r="B12" s="28" t="s">
        <v>35</v>
      </c>
      <c r="C12" s="8" t="s">
        <v>36</v>
      </c>
      <c r="D12" s="25"/>
      <c r="E12" s="29">
        <v>20000</v>
      </c>
      <c r="F12" s="29">
        <v>39595</v>
      </c>
      <c r="G12" s="29"/>
      <c r="H12" s="18">
        <v>20000</v>
      </c>
      <c r="I12" s="29"/>
      <c r="J12" s="22">
        <f t="shared" ref="J12" si="1">SUM(H12:I12)</f>
        <v>20000</v>
      </c>
      <c r="K12" s="14" t="s">
        <v>88</v>
      </c>
      <c r="L12" s="16" t="s">
        <v>28</v>
      </c>
      <c r="M12" s="13"/>
      <c r="N12" s="13"/>
    </row>
    <row r="13" spans="1:14" ht="18.75" x14ac:dyDescent="0.25">
      <c r="A13" s="41" t="s">
        <v>6</v>
      </c>
      <c r="B13" s="41"/>
      <c r="C13" s="41"/>
      <c r="D13" s="41"/>
      <c r="E13" s="11">
        <f>SUM(E7:E12)</f>
        <v>274200</v>
      </c>
      <c r="F13" s="15">
        <f>SUM(F7:F12)</f>
        <v>695795</v>
      </c>
      <c r="G13" s="11">
        <f>SUM(G7:G12)</f>
        <v>226200</v>
      </c>
      <c r="H13" s="35">
        <f t="shared" ref="H13:I13" si="2">SUM(H7:H12)</f>
        <v>184200</v>
      </c>
      <c r="I13" s="35">
        <f t="shared" si="2"/>
        <v>0</v>
      </c>
      <c r="J13" s="35">
        <f>SUM(J7:J12)</f>
        <v>184200</v>
      </c>
      <c r="K13" s="23" t="s">
        <v>94</v>
      </c>
      <c r="L13" s="34" t="s">
        <v>31</v>
      </c>
    </row>
    <row r="14" spans="1:14" ht="10.5" customHeight="1" x14ac:dyDescent="0.2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</row>
    <row r="15" spans="1:14" ht="6" customHeight="1" x14ac:dyDescent="0.25"/>
    <row r="16" spans="1:14" ht="18.75" x14ac:dyDescent="0.25">
      <c r="A16" s="1">
        <v>5</v>
      </c>
      <c r="B16" s="3" t="s">
        <v>30</v>
      </c>
      <c r="C16" s="17" t="s">
        <v>25</v>
      </c>
      <c r="D16" s="25" t="s">
        <v>38</v>
      </c>
      <c r="E16" s="29"/>
      <c r="F16" s="12">
        <v>262890</v>
      </c>
      <c r="G16" s="29">
        <v>219190</v>
      </c>
      <c r="H16" s="49" t="s">
        <v>60</v>
      </c>
      <c r="I16" s="50"/>
      <c r="J16" s="50"/>
      <c r="K16" s="50"/>
      <c r="L16" s="51"/>
    </row>
    <row r="17" spans="1:13" x14ac:dyDescent="0.25">
      <c r="F17" s="13"/>
      <c r="H17" s="13"/>
      <c r="K17" t="s">
        <v>47</v>
      </c>
      <c r="M17" s="13"/>
    </row>
    <row r="18" spans="1:13" ht="21" x14ac:dyDescent="0.25">
      <c r="A18" s="1">
        <v>1</v>
      </c>
      <c r="B18" s="27" t="s">
        <v>33</v>
      </c>
      <c r="C18" s="17" t="s">
        <v>17</v>
      </c>
      <c r="D18" s="52" t="s">
        <v>43</v>
      </c>
      <c r="E18" s="52"/>
      <c r="F18" s="52"/>
      <c r="G18" s="31"/>
      <c r="H18" s="30"/>
      <c r="I18" s="31"/>
      <c r="J18" s="32"/>
      <c r="K18" s="39"/>
      <c r="L18" s="40"/>
    </row>
    <row r="19" spans="1:13" x14ac:dyDescent="0.25">
      <c r="F19" s="13"/>
      <c r="H19" s="13"/>
    </row>
    <row r="21" spans="1:13" x14ac:dyDescent="0.25">
      <c r="J21" s="13"/>
    </row>
    <row r="24" spans="1:13" x14ac:dyDescent="0.25">
      <c r="H24" s="13"/>
    </row>
  </sheetData>
  <mergeCells count="10">
    <mergeCell ref="A13:D13"/>
    <mergeCell ref="A14:L14"/>
    <mergeCell ref="H16:L16"/>
    <mergeCell ref="D18:F18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4"/>
  <sheetViews>
    <sheetView zoomScaleNormal="100" workbookViewId="0">
      <selection activeCell="L13" sqref="L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43" t="s">
        <v>92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4" ht="18.75" x14ac:dyDescent="0.3">
      <c r="A2" s="4" t="s">
        <v>11</v>
      </c>
      <c r="E2" s="44" t="s">
        <v>44</v>
      </c>
      <c r="F2" s="44"/>
      <c r="G2" s="44"/>
      <c r="H2" s="44"/>
      <c r="I2" s="44"/>
      <c r="J2" s="44"/>
      <c r="K2" s="45" t="s">
        <v>12</v>
      </c>
      <c r="L2" s="45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46"/>
      <c r="L3" s="46"/>
    </row>
    <row r="4" spans="1:14" ht="18.75" x14ac:dyDescent="0.3">
      <c r="A4" s="4" t="s">
        <v>15</v>
      </c>
      <c r="D4" s="33" t="s">
        <v>16</v>
      </c>
      <c r="E4" s="33"/>
      <c r="F4" s="33"/>
      <c r="G4" s="33"/>
      <c r="H4" s="33" t="s">
        <v>45</v>
      </c>
      <c r="I4" s="33"/>
      <c r="J4" s="33"/>
      <c r="K4" s="47"/>
      <c r="L4" s="47"/>
      <c r="M4" s="47"/>
    </row>
    <row r="5" spans="1:14" x14ac:dyDescent="0.25">
      <c r="F5" s="13"/>
      <c r="K5" s="48"/>
      <c r="L5" s="48"/>
      <c r="M5" s="47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27</v>
      </c>
      <c r="H6" s="10" t="s">
        <v>8</v>
      </c>
      <c r="I6" s="2" t="s">
        <v>5</v>
      </c>
      <c r="J6" s="9" t="s">
        <v>4</v>
      </c>
      <c r="K6" s="2" t="s">
        <v>7</v>
      </c>
      <c r="L6" s="9" t="s">
        <v>22</v>
      </c>
    </row>
    <row r="7" spans="1:14" ht="18.75" x14ac:dyDescent="0.25">
      <c r="A7" s="1">
        <v>1</v>
      </c>
      <c r="B7" s="27" t="s">
        <v>33</v>
      </c>
      <c r="C7" s="17" t="s">
        <v>17</v>
      </c>
      <c r="D7" s="24" t="s">
        <v>76</v>
      </c>
      <c r="E7" s="29">
        <v>30000</v>
      </c>
      <c r="F7" s="29">
        <v>86200</v>
      </c>
      <c r="G7" s="29">
        <v>86200</v>
      </c>
      <c r="H7" s="29">
        <v>30000</v>
      </c>
      <c r="I7" s="29"/>
      <c r="J7" s="22">
        <f>SUM(H7:I7)</f>
        <v>30000</v>
      </c>
      <c r="K7" s="19" t="s">
        <v>98</v>
      </c>
      <c r="L7" s="16" t="s">
        <v>46</v>
      </c>
      <c r="M7" s="13"/>
      <c r="N7" s="13"/>
    </row>
    <row r="8" spans="1:14" ht="21" x14ac:dyDescent="0.25">
      <c r="A8" s="1">
        <v>2</v>
      </c>
      <c r="B8" s="20" t="s">
        <v>23</v>
      </c>
      <c r="C8" s="17" t="s">
        <v>18</v>
      </c>
      <c r="D8" s="24" t="s">
        <v>40</v>
      </c>
      <c r="E8" s="29">
        <v>35000</v>
      </c>
      <c r="F8" s="29">
        <v>82000</v>
      </c>
      <c r="G8" s="29">
        <v>42000</v>
      </c>
      <c r="H8" s="29">
        <v>35000</v>
      </c>
      <c r="I8" s="18"/>
      <c r="J8" s="22">
        <f t="shared" ref="J8:J12" si="0">SUM(H8:I8)</f>
        <v>35000</v>
      </c>
      <c r="K8" s="14" t="s">
        <v>97</v>
      </c>
      <c r="L8" s="16" t="s">
        <v>34</v>
      </c>
      <c r="N8" s="13"/>
    </row>
    <row r="9" spans="1:14" ht="17.25" customHeight="1" x14ac:dyDescent="0.25">
      <c r="A9" s="1">
        <v>3</v>
      </c>
      <c r="B9" s="20" t="s">
        <v>19</v>
      </c>
      <c r="C9" s="17" t="s">
        <v>20</v>
      </c>
      <c r="D9" s="25" t="s">
        <v>42</v>
      </c>
      <c r="E9" s="29">
        <v>40000</v>
      </c>
      <c r="F9" s="29">
        <v>180000</v>
      </c>
      <c r="G9" s="29">
        <v>60000</v>
      </c>
      <c r="H9" s="29">
        <v>40000</v>
      </c>
      <c r="I9" s="29"/>
      <c r="J9" s="22">
        <f t="shared" si="0"/>
        <v>40000</v>
      </c>
      <c r="K9" s="14" t="s">
        <v>99</v>
      </c>
      <c r="L9" s="16" t="s">
        <v>32</v>
      </c>
      <c r="M9" s="13"/>
    </row>
    <row r="10" spans="1:14" ht="18" customHeight="1" x14ac:dyDescent="0.25">
      <c r="A10" s="1">
        <v>4</v>
      </c>
      <c r="B10" s="3" t="s">
        <v>29</v>
      </c>
      <c r="C10" s="17" t="s">
        <v>24</v>
      </c>
      <c r="D10" s="25" t="s">
        <v>41</v>
      </c>
      <c r="E10" s="29">
        <v>59200</v>
      </c>
      <c r="F10" s="29"/>
      <c r="G10" s="12"/>
      <c r="H10" s="29">
        <v>59200</v>
      </c>
      <c r="I10" s="29"/>
      <c r="J10" s="22">
        <f t="shared" si="0"/>
        <v>59200</v>
      </c>
      <c r="K10" s="14" t="s">
        <v>93</v>
      </c>
      <c r="L10" s="16" t="s">
        <v>28</v>
      </c>
    </row>
    <row r="11" spans="1:14" ht="18" customHeight="1" x14ac:dyDescent="0.25">
      <c r="A11" s="1">
        <v>5</v>
      </c>
      <c r="B11" s="28" t="s">
        <v>37</v>
      </c>
      <c r="C11" s="17" t="s">
        <v>21</v>
      </c>
      <c r="D11" s="26" t="s">
        <v>39</v>
      </c>
      <c r="E11" s="29">
        <v>90000</v>
      </c>
      <c r="F11" s="7">
        <v>414000</v>
      </c>
      <c r="G11" s="7">
        <v>54000</v>
      </c>
      <c r="H11" s="29">
        <v>90000</v>
      </c>
      <c r="I11" s="12">
        <v>210000</v>
      </c>
      <c r="J11" s="22">
        <f t="shared" si="0"/>
        <v>300000</v>
      </c>
      <c r="K11" s="14" t="s">
        <v>95</v>
      </c>
      <c r="L11" s="16" t="s">
        <v>34</v>
      </c>
      <c r="M11" s="13"/>
      <c r="N11" s="13"/>
    </row>
    <row r="12" spans="1:14" ht="18" customHeight="1" x14ac:dyDescent="0.25">
      <c r="A12" s="1">
        <v>6</v>
      </c>
      <c r="B12" s="28" t="s">
        <v>35</v>
      </c>
      <c r="C12" s="8" t="s">
        <v>36</v>
      </c>
      <c r="D12" s="25"/>
      <c r="E12" s="29">
        <v>20000</v>
      </c>
      <c r="F12" s="29">
        <v>39595</v>
      </c>
      <c r="G12" s="29"/>
      <c r="H12" s="29">
        <v>20000</v>
      </c>
      <c r="I12" s="12"/>
      <c r="J12" s="22">
        <f t="shared" si="0"/>
        <v>20000</v>
      </c>
      <c r="K12" s="14" t="s">
        <v>96</v>
      </c>
      <c r="L12" s="16" t="s">
        <v>28</v>
      </c>
      <c r="M12" s="13"/>
      <c r="N12" s="13"/>
    </row>
    <row r="13" spans="1:14" ht="18.75" x14ac:dyDescent="0.25">
      <c r="A13" s="41" t="s">
        <v>6</v>
      </c>
      <c r="B13" s="41"/>
      <c r="C13" s="41"/>
      <c r="D13" s="41"/>
      <c r="E13" s="11">
        <f>SUM(E7:E12)</f>
        <v>274200</v>
      </c>
      <c r="F13" s="15">
        <f>SUM(F7:F12)</f>
        <v>801795</v>
      </c>
      <c r="G13" s="11">
        <f>SUM(G7:G12)</f>
        <v>242200</v>
      </c>
      <c r="H13" s="11">
        <f>SUM(H7:H12)</f>
        <v>274200</v>
      </c>
      <c r="I13" s="38">
        <f t="shared" ref="I13" si="1">SUM(I7:I12)</f>
        <v>210000</v>
      </c>
      <c r="J13" s="11">
        <f>SUM(J7:J12)</f>
        <v>484200</v>
      </c>
      <c r="K13" s="23" t="s">
        <v>100</v>
      </c>
      <c r="L13" s="34" t="s">
        <v>31</v>
      </c>
    </row>
    <row r="14" spans="1:14" ht="10.5" customHeight="1" x14ac:dyDescent="0.2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</row>
    <row r="15" spans="1:14" ht="6" customHeight="1" x14ac:dyDescent="0.25"/>
    <row r="16" spans="1:14" ht="18.75" x14ac:dyDescent="0.25">
      <c r="A16" s="1">
        <v>5</v>
      </c>
      <c r="B16" s="3" t="s">
        <v>30</v>
      </c>
      <c r="C16" s="17" t="s">
        <v>25</v>
      </c>
      <c r="D16" s="25" t="s">
        <v>38</v>
      </c>
      <c r="E16" s="29"/>
      <c r="F16" s="12">
        <v>262890</v>
      </c>
      <c r="G16" s="29">
        <v>219190</v>
      </c>
      <c r="H16" s="49" t="s">
        <v>60</v>
      </c>
      <c r="I16" s="50"/>
      <c r="J16" s="50"/>
      <c r="K16" s="50"/>
      <c r="L16" s="51"/>
    </row>
    <row r="17" spans="1:13" x14ac:dyDescent="0.25">
      <c r="F17" s="13"/>
      <c r="H17" s="13"/>
      <c r="K17" t="s">
        <v>47</v>
      </c>
      <c r="M17" s="13"/>
    </row>
    <row r="18" spans="1:13" ht="21" x14ac:dyDescent="0.25">
      <c r="A18" s="1">
        <v>1</v>
      </c>
      <c r="B18" s="27" t="s">
        <v>33</v>
      </c>
      <c r="C18" s="17" t="s">
        <v>17</v>
      </c>
      <c r="D18" s="52" t="s">
        <v>43</v>
      </c>
      <c r="E18" s="52"/>
      <c r="F18" s="52"/>
      <c r="G18" s="31"/>
      <c r="H18" s="30"/>
      <c r="I18" s="31"/>
      <c r="J18" s="32"/>
      <c r="K18" s="39"/>
      <c r="L18" s="40"/>
    </row>
    <row r="19" spans="1:13" x14ac:dyDescent="0.25">
      <c r="F19" s="13"/>
      <c r="H19" s="13"/>
    </row>
    <row r="22" spans="1:13" x14ac:dyDescent="0.25">
      <c r="J22" s="13"/>
    </row>
    <row r="24" spans="1:13" x14ac:dyDescent="0.25">
      <c r="H24" s="13"/>
    </row>
  </sheetData>
  <mergeCells count="10">
    <mergeCell ref="A13:D13"/>
    <mergeCell ref="A14:L14"/>
    <mergeCell ref="H16:L16"/>
    <mergeCell ref="D18:F18"/>
    <mergeCell ref="A1:K1"/>
    <mergeCell ref="E2:J2"/>
    <mergeCell ref="K2:L2"/>
    <mergeCell ref="K3:L3"/>
    <mergeCell ref="K4:M4"/>
    <mergeCell ref="K5:M5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4"/>
  <sheetViews>
    <sheetView zoomScaleNormal="100" workbookViewId="0">
      <selection activeCell="D20" sqref="D20:L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7" width="10.28515625" customWidth="1"/>
    <col min="8" max="8" width="12.5703125" customWidth="1"/>
    <col min="9" max="9" width="8.85546875" customWidth="1"/>
    <col min="10" max="10" width="13.85546875" customWidth="1"/>
    <col min="11" max="11" width="9.5703125" customWidth="1"/>
    <col min="12" max="12" width="11.28515625" customWidth="1"/>
  </cols>
  <sheetData>
    <row r="1" spans="1:14" ht="20.25" customHeight="1" x14ac:dyDescent="0.25">
      <c r="A1" s="43" t="s">
        <v>101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4" ht="18.75" x14ac:dyDescent="0.3">
      <c r="A2" s="4" t="s">
        <v>11</v>
      </c>
      <c r="E2" s="44" t="s">
        <v>44</v>
      </c>
      <c r="F2" s="44"/>
      <c r="G2" s="44"/>
      <c r="H2" s="44"/>
      <c r="I2" s="44"/>
      <c r="J2" s="44"/>
      <c r="K2" s="45" t="s">
        <v>12</v>
      </c>
      <c r="L2" s="45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46"/>
      <c r="L3" s="46"/>
    </row>
    <row r="4" spans="1:14" ht="18.75" x14ac:dyDescent="0.3">
      <c r="A4" s="4" t="s">
        <v>15</v>
      </c>
      <c r="D4" s="33" t="s">
        <v>16</v>
      </c>
      <c r="E4" s="33"/>
      <c r="F4" s="33"/>
      <c r="G4" s="33"/>
      <c r="H4" s="33" t="s">
        <v>45</v>
      </c>
      <c r="I4" s="33"/>
      <c r="J4" s="33"/>
      <c r="K4" s="47"/>
      <c r="L4" s="47"/>
      <c r="M4" s="47"/>
    </row>
    <row r="5" spans="1:14" x14ac:dyDescent="0.25">
      <c r="F5" s="13"/>
      <c r="K5" s="48"/>
      <c r="L5" s="48"/>
      <c r="M5" s="47"/>
    </row>
    <row r="6" spans="1:14" x14ac:dyDescent="0.25">
      <c r="A6" s="6" t="s">
        <v>0</v>
      </c>
      <c r="B6" s="2" t="s">
        <v>1</v>
      </c>
      <c r="C6" s="2" t="s">
        <v>10</v>
      </c>
      <c r="D6" s="2" t="s">
        <v>9</v>
      </c>
      <c r="E6" s="2" t="s">
        <v>2</v>
      </c>
      <c r="F6" s="2" t="s">
        <v>3</v>
      </c>
      <c r="G6" s="2" t="s">
        <v>27</v>
      </c>
      <c r="H6" s="10" t="s">
        <v>8</v>
      </c>
      <c r="I6" s="2" t="s">
        <v>5</v>
      </c>
      <c r="J6" s="9" t="s">
        <v>4</v>
      </c>
      <c r="K6" s="2" t="s">
        <v>7</v>
      </c>
      <c r="L6" s="9" t="s">
        <v>22</v>
      </c>
    </row>
    <row r="7" spans="1:14" ht="18.75" x14ac:dyDescent="0.25">
      <c r="A7" s="1">
        <v>1</v>
      </c>
      <c r="B7" s="27" t="s">
        <v>33</v>
      </c>
      <c r="C7" s="17" t="s">
        <v>17</v>
      </c>
      <c r="D7" s="24" t="s">
        <v>76</v>
      </c>
      <c r="E7" s="29">
        <v>30000</v>
      </c>
      <c r="F7" s="29">
        <v>89200</v>
      </c>
      <c r="G7" s="29">
        <v>89200</v>
      </c>
      <c r="H7" s="29">
        <v>30000</v>
      </c>
      <c r="I7" s="29"/>
      <c r="J7" s="22">
        <f>SUM(H7:I7)</f>
        <v>30000</v>
      </c>
      <c r="K7" s="19" t="s">
        <v>102</v>
      </c>
      <c r="L7" s="16" t="s">
        <v>34</v>
      </c>
      <c r="M7" s="13"/>
      <c r="N7" s="13"/>
    </row>
    <row r="8" spans="1:14" ht="21" x14ac:dyDescent="0.25">
      <c r="A8" s="1">
        <v>2</v>
      </c>
      <c r="B8" s="20" t="s">
        <v>23</v>
      </c>
      <c r="C8" s="17" t="s">
        <v>18</v>
      </c>
      <c r="D8" s="24" t="s">
        <v>40</v>
      </c>
      <c r="E8" s="29">
        <v>35000</v>
      </c>
      <c r="F8" s="29">
        <v>82000</v>
      </c>
      <c r="G8" s="29">
        <v>42000</v>
      </c>
      <c r="H8" s="29">
        <v>35000</v>
      </c>
      <c r="I8" s="18"/>
      <c r="J8" s="22">
        <f t="shared" ref="J8:J12" si="0">SUM(H8:I8)</f>
        <v>35000</v>
      </c>
      <c r="K8" s="14" t="s">
        <v>103</v>
      </c>
      <c r="L8" s="16" t="s">
        <v>34</v>
      </c>
      <c r="N8" s="13"/>
    </row>
    <row r="9" spans="1:14" ht="17.25" customHeight="1" x14ac:dyDescent="0.25">
      <c r="A9" s="1">
        <v>3</v>
      </c>
      <c r="B9" s="20" t="s">
        <v>19</v>
      </c>
      <c r="C9" s="17" t="s">
        <v>20</v>
      </c>
      <c r="D9" s="25" t="s">
        <v>42</v>
      </c>
      <c r="E9" s="29">
        <v>40000</v>
      </c>
      <c r="F9" s="29">
        <v>184000</v>
      </c>
      <c r="G9" s="29">
        <v>64000</v>
      </c>
      <c r="H9" s="29">
        <v>40000</v>
      </c>
      <c r="I9" s="29"/>
      <c r="J9" s="22">
        <f t="shared" si="0"/>
        <v>40000</v>
      </c>
      <c r="K9" s="14" t="s">
        <v>103</v>
      </c>
      <c r="L9" s="16" t="s">
        <v>32</v>
      </c>
      <c r="M9" s="13"/>
    </row>
    <row r="10" spans="1:14" ht="18" customHeight="1" x14ac:dyDescent="0.25">
      <c r="A10" s="1">
        <v>4</v>
      </c>
      <c r="B10" s="3" t="s">
        <v>29</v>
      </c>
      <c r="C10" s="17" t="s">
        <v>24</v>
      </c>
      <c r="D10" s="25" t="s">
        <v>41</v>
      </c>
      <c r="E10" s="29">
        <v>56800</v>
      </c>
      <c r="F10" s="29"/>
      <c r="G10" s="12"/>
      <c r="H10" s="29">
        <v>56800</v>
      </c>
      <c r="I10" s="29">
        <v>2400</v>
      </c>
      <c r="J10" s="22">
        <f t="shared" si="0"/>
        <v>59200</v>
      </c>
      <c r="K10" s="14" t="s">
        <v>104</v>
      </c>
      <c r="L10" s="16" t="s">
        <v>28</v>
      </c>
    </row>
    <row r="11" spans="1:14" ht="18" customHeight="1" x14ac:dyDescent="0.25">
      <c r="A11" s="1">
        <v>5</v>
      </c>
      <c r="B11" s="28" t="s">
        <v>37</v>
      </c>
      <c r="C11" s="17" t="s">
        <v>21</v>
      </c>
      <c r="D11" s="26" t="s">
        <v>39</v>
      </c>
      <c r="E11" s="29">
        <v>90000</v>
      </c>
      <c r="F11" s="7">
        <v>204000</v>
      </c>
      <c r="G11" s="7">
        <v>54000</v>
      </c>
      <c r="H11" s="29"/>
      <c r="I11" s="12"/>
      <c r="J11" s="22">
        <f t="shared" si="0"/>
        <v>0</v>
      </c>
      <c r="K11" s="14"/>
      <c r="L11" s="16"/>
      <c r="M11" s="13"/>
      <c r="N11" s="13"/>
    </row>
    <row r="12" spans="1:14" ht="18" customHeight="1" x14ac:dyDescent="0.25">
      <c r="A12" s="1">
        <v>6</v>
      </c>
      <c r="B12" s="28" t="s">
        <v>35</v>
      </c>
      <c r="C12" s="8" t="s">
        <v>36</v>
      </c>
      <c r="D12" s="25"/>
      <c r="E12" s="29"/>
      <c r="F12" s="29">
        <v>39595</v>
      </c>
      <c r="G12" s="29"/>
      <c r="H12" s="29">
        <v>20000</v>
      </c>
      <c r="I12" s="12"/>
      <c r="J12" s="22">
        <f t="shared" si="0"/>
        <v>20000</v>
      </c>
      <c r="K12" s="14" t="s">
        <v>104</v>
      </c>
      <c r="L12" s="16" t="s">
        <v>28</v>
      </c>
      <c r="M12" s="13"/>
      <c r="N12" s="13"/>
    </row>
    <row r="13" spans="1:14" ht="18.75" x14ac:dyDescent="0.25">
      <c r="A13" s="41" t="s">
        <v>6</v>
      </c>
      <c r="B13" s="41"/>
      <c r="C13" s="41"/>
      <c r="D13" s="41"/>
      <c r="E13" s="11">
        <f>SUM(E7:E12)</f>
        <v>251800</v>
      </c>
      <c r="F13" s="15">
        <f>SUM(F7:F12)</f>
        <v>598795</v>
      </c>
      <c r="G13" s="11">
        <f>SUM(G7:G12)</f>
        <v>249200</v>
      </c>
      <c r="H13" s="11">
        <f>SUM(H7:H12)</f>
        <v>181800</v>
      </c>
      <c r="I13" s="11">
        <f t="shared" ref="I13:J13" si="1">SUM(I7:I12)</f>
        <v>2400</v>
      </c>
      <c r="J13" s="11">
        <f t="shared" si="1"/>
        <v>184200</v>
      </c>
      <c r="K13" s="23" t="s">
        <v>105</v>
      </c>
      <c r="L13" s="34" t="s">
        <v>31</v>
      </c>
    </row>
    <row r="14" spans="1:14" ht="10.5" customHeight="1" x14ac:dyDescent="0.2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</row>
    <row r="15" spans="1:14" ht="6" customHeight="1" x14ac:dyDescent="0.25"/>
    <row r="16" spans="1:14" ht="18.75" x14ac:dyDescent="0.25">
      <c r="A16" s="1">
        <v>5</v>
      </c>
      <c r="B16" s="3" t="s">
        <v>30</v>
      </c>
      <c r="C16" s="17" t="s">
        <v>25</v>
      </c>
      <c r="D16" s="25" t="s">
        <v>38</v>
      </c>
      <c r="E16" s="29"/>
      <c r="F16" s="12">
        <v>262890</v>
      </c>
      <c r="G16" s="29">
        <v>219190</v>
      </c>
      <c r="H16" s="49" t="s">
        <v>60</v>
      </c>
      <c r="I16" s="50"/>
      <c r="J16" s="50"/>
      <c r="K16" s="50"/>
      <c r="L16" s="51"/>
    </row>
    <row r="17" spans="1:13" x14ac:dyDescent="0.25">
      <c r="F17" s="13"/>
      <c r="H17" s="13"/>
      <c r="K17" t="s">
        <v>47</v>
      </c>
      <c r="M17" s="13"/>
    </row>
    <row r="18" spans="1:13" ht="21" x14ac:dyDescent="0.25">
      <c r="A18" s="1">
        <v>1</v>
      </c>
      <c r="B18" s="27" t="s">
        <v>33</v>
      </c>
      <c r="C18" s="17" t="s">
        <v>17</v>
      </c>
      <c r="D18" s="52" t="s">
        <v>43</v>
      </c>
      <c r="E18" s="52"/>
      <c r="F18" s="52"/>
      <c r="G18" s="31"/>
      <c r="H18" s="30"/>
      <c r="I18" s="31"/>
      <c r="J18" s="32"/>
      <c r="K18" s="39"/>
      <c r="L18" s="40"/>
    </row>
    <row r="19" spans="1:13" x14ac:dyDescent="0.25">
      <c r="F19" s="13"/>
      <c r="H19" s="13"/>
    </row>
    <row r="20" spans="1:13" ht="21" x14ac:dyDescent="0.25">
      <c r="A20" s="1">
        <v>6</v>
      </c>
      <c r="B20" s="28" t="s">
        <v>35</v>
      </c>
      <c r="C20" s="8" t="s">
        <v>36</v>
      </c>
      <c r="D20" s="53" t="s">
        <v>107</v>
      </c>
      <c r="E20" s="54"/>
      <c r="F20" s="54"/>
      <c r="G20" s="54"/>
      <c r="H20" s="54"/>
      <c r="I20" s="54"/>
      <c r="J20" s="54"/>
      <c r="K20" s="54"/>
      <c r="L20" s="55"/>
    </row>
    <row r="22" spans="1:13" x14ac:dyDescent="0.25">
      <c r="J22" s="13"/>
    </row>
    <row r="24" spans="1:13" x14ac:dyDescent="0.25">
      <c r="H24" s="13"/>
    </row>
  </sheetData>
  <mergeCells count="11">
    <mergeCell ref="D20:L20"/>
    <mergeCell ref="A13:D13"/>
    <mergeCell ref="A14:L14"/>
    <mergeCell ref="H16:L16"/>
    <mergeCell ref="D18:F18"/>
    <mergeCell ref="K5:M5"/>
    <mergeCell ref="A1:K1"/>
    <mergeCell ref="E2:J2"/>
    <mergeCell ref="K2:L2"/>
    <mergeCell ref="K3:L3"/>
    <mergeCell ref="K4:M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DECEMBRE 2021</vt:lpstr>
      <vt:lpstr>JANVIER 2022</vt:lpstr>
      <vt:lpstr>FEVRIER 2022</vt:lpstr>
      <vt:lpstr>MARS 2022</vt:lpstr>
      <vt:lpstr>AVRIL 2022</vt:lpstr>
      <vt:lpstr>MAI 2022</vt:lpstr>
      <vt:lpstr>JUIN 2022</vt:lpstr>
      <vt:lpstr>JUILLET 2022</vt:lpstr>
      <vt:lpstr>AOUT 2022 </vt:lpstr>
      <vt:lpstr>SEPTEMBRE 2022</vt:lpstr>
      <vt:lpstr>OCTOBRE 2022</vt:lpstr>
      <vt:lpstr>NOVEMBRE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GERANT</cp:lastModifiedBy>
  <cp:lastPrinted>2022-11-16T09:46:01Z</cp:lastPrinted>
  <dcterms:created xsi:type="dcterms:W3CDTF">2013-02-10T07:37:00Z</dcterms:created>
  <dcterms:modified xsi:type="dcterms:W3CDTF">2022-11-26T07:47:39Z</dcterms:modified>
</cp:coreProperties>
</file>