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NT\Documents\PROPRIETAIRES\FOFANA KOURANIMA\"/>
    </mc:Choice>
  </mc:AlternateContent>
  <xr:revisionPtr revIDLastSave="0" documentId="13_ncr:1_{64D8112E-6BA7-42F1-A9C9-7281F4B7DF24}" xr6:coauthVersionLast="47" xr6:coauthVersionMax="47" xr10:uidLastSave="{00000000-0000-0000-0000-000000000000}"/>
  <bookViews>
    <workbookView xWindow="-120" yWindow="-120" windowWidth="29040" windowHeight="15990" firstSheet="4" activeTab="11" xr2:uid="{00000000-000D-0000-FFFF-FFFF00000000}"/>
  </bookViews>
  <sheets>
    <sheet name="DECEMBRE 2021" sheetId="117" r:id="rId1"/>
    <sheet name="JANVIER 2022" sheetId="118" r:id="rId2"/>
    <sheet name="FEVRIERR 2022" sheetId="119" r:id="rId3"/>
    <sheet name="MARS 2022" sheetId="120" r:id="rId4"/>
    <sheet name="AVRIL 2022" sheetId="121" r:id="rId5"/>
    <sheet name="MAI 2022" sheetId="122" r:id="rId6"/>
    <sheet name="JUIN 2022" sheetId="123" r:id="rId7"/>
    <sheet name="JUILLET 2022" sheetId="124" r:id="rId8"/>
    <sheet name="AOUT 2022" sheetId="125" r:id="rId9"/>
    <sheet name="SEPTEMBRE 2022" sheetId="126" r:id="rId10"/>
    <sheet name="OCTOBRE 2022" sheetId="127" r:id="rId11"/>
    <sheet name="NOVEMBRE 2022" sheetId="129" r:id="rId12"/>
    <sheet name="Feuil1" sheetId="128" r:id="rId1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29" l="1"/>
  <c r="G14" i="129" s="1"/>
  <c r="G11" i="128"/>
  <c r="G12" i="128" s="1"/>
  <c r="G11" i="127"/>
  <c r="G12" i="127" s="1"/>
  <c r="G13" i="127" s="1"/>
  <c r="G12" i="129" l="1"/>
  <c r="G13" i="129" s="1"/>
  <c r="G14" i="128"/>
  <c r="G13" i="128"/>
  <c r="G14" i="127"/>
  <c r="G11" i="126"/>
  <c r="G12" i="126" s="1"/>
  <c r="G14" i="126" l="1"/>
  <c r="G13" i="126"/>
  <c r="G11" i="125"/>
  <c r="G14" i="125" s="1"/>
  <c r="G12" i="125" l="1"/>
  <c r="G13" i="125" s="1"/>
  <c r="G11" i="124"/>
  <c r="G12" i="124" l="1"/>
  <c r="G13" i="124" s="1"/>
  <c r="G14" i="124"/>
  <c r="G11" i="123"/>
  <c r="G12" i="123" l="1"/>
  <c r="G13" i="123" s="1"/>
  <c r="G14" i="123"/>
  <c r="G12" i="122"/>
  <c r="G11" i="122"/>
  <c r="G14" i="122" s="1"/>
  <c r="G13" i="122" l="1"/>
  <c r="G11" i="121"/>
  <c r="G14" i="121" s="1"/>
  <c r="G12" i="121" l="1"/>
  <c r="G13" i="121" s="1"/>
  <c r="G11" i="120"/>
  <c r="G14" i="120" s="1"/>
  <c r="G11" i="119"/>
  <c r="G12" i="119" s="1"/>
  <c r="G14" i="119" l="1"/>
  <c r="G12" i="120"/>
  <c r="G13" i="120" s="1"/>
  <c r="G13" i="119"/>
  <c r="G11" i="118"/>
  <c r="G12" i="118" l="1"/>
  <c r="G13" i="118" s="1"/>
  <c r="G14" i="118"/>
  <c r="G11" i="117"/>
  <c r="G12" i="117" s="1"/>
  <c r="G13" i="117" s="1"/>
  <c r="G14" i="117" l="1"/>
</calcChain>
</file>

<file path=xl/sharedStrings.xml><?xml version="1.0" encoding="utf-8"?>
<sst xmlns="http://schemas.openxmlformats.org/spreadsheetml/2006/main" count="762" uniqueCount="70">
  <si>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</si>
  <si>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</si>
  <si>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</si>
  <si>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</si>
  <si>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</si>
  <si>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</si>
  <si>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</si>
  <si>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</si>
  <si>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</si>
  <si>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TOTAL DES BAUX</t>
  </si>
  <si>
    <t>CONTACTS</t>
  </si>
  <si>
    <t>N° APPT</t>
  </si>
  <si>
    <t>COMPLEMENT</t>
  </si>
  <si>
    <t>ARRIERES</t>
  </si>
  <si>
    <t>N° CC:9602847Q</t>
  </si>
  <si>
    <t>10 BP 799 ABIDJAN 10</t>
  </si>
  <si>
    <t>SM</t>
  </si>
  <si>
    <t>MARINE NATIONALE</t>
  </si>
  <si>
    <t>0099/12</t>
  </si>
  <si>
    <t>1756208</t>
  </si>
  <si>
    <t>YOPOUGON NIANGON ACADEMIE</t>
  </si>
  <si>
    <t>LOT N° 1477 - ILOT 158</t>
  </si>
  <si>
    <t>FILLE FATOU : 07 11 53 84</t>
  </si>
  <si>
    <t>2013000781</t>
  </si>
  <si>
    <t>BENEFICIAIRE: MADAME FOFANA KOURANIMA</t>
  </si>
  <si>
    <t>2G1</t>
  </si>
  <si>
    <t>MDL</t>
  </si>
  <si>
    <t>GENDARMERIE</t>
  </si>
  <si>
    <t>AR2</t>
  </si>
  <si>
    <t>3D2</t>
  </si>
  <si>
    <t>AR1</t>
  </si>
  <si>
    <t>M FOFANA: 06 27 32 43</t>
  </si>
  <si>
    <t>FOFANA KASSIM</t>
  </si>
  <si>
    <t>41649106</t>
  </si>
  <si>
    <t>M DIOMANDE LOSSENI</t>
  </si>
  <si>
    <t>57924621 - 02427607</t>
  </si>
  <si>
    <t>TRAORE VIE</t>
  </si>
  <si>
    <t>07184074</t>
  </si>
  <si>
    <t>04006011</t>
  </si>
  <si>
    <t>TANOH N'DRI BERENGER</t>
  </si>
  <si>
    <t>47144460</t>
  </si>
  <si>
    <t>03297692</t>
  </si>
  <si>
    <t>TOURE KOSSA BLE ERIC (SGBCI)</t>
  </si>
  <si>
    <t>PRELEVEMENT DIRECT DES IMPOTS 12% SUR LES BAUX</t>
  </si>
  <si>
    <t>MONTANT DES BAUX VIRES SUR  LES COMPTES</t>
  </si>
  <si>
    <t xml:space="preserve">COMMISSION BAUX CCGIM </t>
  </si>
  <si>
    <t>C2-F4</t>
  </si>
  <si>
    <t xml:space="preserve"> </t>
  </si>
  <si>
    <t>BAÏ MATHIEU</t>
  </si>
  <si>
    <t>ADJT</t>
  </si>
  <si>
    <t>04 34 61 34</t>
  </si>
  <si>
    <t>07 34 34 52</t>
  </si>
  <si>
    <t>POLICE</t>
  </si>
  <si>
    <t>BAIL RESILIE LE 31 AOUT 2020 EN COMPENSATION DE 90 000 F PRELEVE SUR SA SOLDE A LA DEMANDE DU SERVICE LOGEMENT GENDARMERIE</t>
  </si>
  <si>
    <t>LES CLES ONT ÉTÉ  RESTITUEES  LE 22 SEPTEMBRE 2020</t>
  </si>
  <si>
    <t>LE 14/12/20 RDV SCE DES BAUX GENDARMERIE POUR CONTENTIEUX  DE  206 347 F CONTRE M TANOH N'DRI BERENGER 3D2 (47144460 - 03297692)</t>
  </si>
  <si>
    <t>RESILIE</t>
  </si>
  <si>
    <t>RELEVE MENSUEL DES BAUX : MOIS DE DECEMBRE 2021</t>
  </si>
  <si>
    <t>RELEVE MENSUEL DES BAUX : MOIS DE JANVIER 2022</t>
  </si>
  <si>
    <t>RELEVE MENSUEL DES BAUX : MOIS DE FEVRIER 2022</t>
  </si>
  <si>
    <t>RELEVE MENSUEL DES BAUX : MOIS DE MARS 2022</t>
  </si>
  <si>
    <t>RELEVE MENSUEL DES BAUX : MOIS D'AVRIL 2022</t>
  </si>
  <si>
    <t>RELEVE MENSUEL DES BAUX : MOIS DE MAI 2022</t>
  </si>
  <si>
    <t>RELEVE MENSUEL DES BAUX : MOIS DE JUIN 2022</t>
  </si>
  <si>
    <t>185 000 F ONT ÉTÉ REMIS A Mme FOFANA KOURANIMA LE 17/11/2021 REMBOURSEMENT DU CONTENTIEUX DE M TANOH 3D2</t>
  </si>
  <si>
    <t>RELEVE MENSUEL DES BAUX : MOIS DE JUILLET 2022</t>
  </si>
  <si>
    <t>RELEVE MENSUEL DES BAUX : MOIS D'AOUT 2022</t>
  </si>
  <si>
    <t>RELEVE MENSUEL DES BAUX : MOIS DE SEPTEMBRE 2022</t>
  </si>
  <si>
    <t>RELEVE MENSUEL DES BAUX : MOIS D'OCTOBRE 2022</t>
  </si>
  <si>
    <t>RELEVE MENSUEL DES BAUX : MOIS DE NOVEMBRE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</si>
</sst>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1" fillId="0" borderId="2" xfId="0" applyNumberFormat="1" applyFont="1" applyBorder="1"/>
    <xf numFmtId="3" fontId="5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9" fillId="0" borderId="2" xfId="0" applyFont="1" applyBorder="1"/>
    <xf numFmtId="0" fontId="2" fillId="0" borderId="0" xfId="0" applyFont="1" applyAlignment="1">
      <alignment horizontal="center"/>
    </xf>
    <xf numFmtId="3" fontId="0" fillId="0" borderId="1" xfId="0" applyNumberFormat="1" applyBorder="1" applyAlignment="1">
      <alignment horizontal="left" vertical="center" wrapText="1"/>
    </xf>
    <xf numFmtId="3" fontId="1" fillId="0" borderId="6" xfId="0" applyNumberFormat="1" applyFont="1" applyBorder="1" applyAlignment="1">
      <alignment horizontal="right" vertical="center"/>
    </xf>
    <xf numFmtId="3" fontId="9" fillId="0" borderId="6" xfId="0" applyNumberFormat="1" applyFont="1" applyBorder="1" applyAlignment="1">
      <alignment horizontal="right" vertical="center"/>
    </xf>
    <xf numFmtId="3" fontId="0" fillId="2" borderId="1" xfId="0" applyNumberForma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2" borderId="0" xfId="0" applyFont="1" applyFill="1"/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3" fontId="1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0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3" fontId="6" fillId="0" borderId="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>
      <selection activeCell="F28" sqref="F28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31" t="s">
        <v>57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2" x14ac:dyDescent="0.25">
      <c r="A2" s="1" t="s">
        <v>47</v>
      </c>
      <c r="E2" t="s">
        <v>24</v>
      </c>
      <c r="J2" t="s">
        <v>14</v>
      </c>
    </row>
    <row r="3" spans="1:12" x14ac:dyDescent="0.25">
      <c r="A3" s="1" t="s">
        <v>0</v>
      </c>
      <c r="E3" t="s">
        <v>20</v>
      </c>
      <c r="H3" t="s">
        <v>21</v>
      </c>
      <c r="J3" s="32" t="s">
        <v>31</v>
      </c>
      <c r="K3" s="32"/>
      <c r="L3" s="32"/>
    </row>
    <row r="4" spans="1:12" ht="15" customHeight="1" x14ac:dyDescent="0.25">
      <c r="A4" s="1" t="s">
        <v>1</v>
      </c>
      <c r="E4" t="s">
        <v>15</v>
      </c>
      <c r="F4" s="19"/>
      <c r="G4" s="19"/>
      <c r="H4" s="19" t="s">
        <v>22</v>
      </c>
      <c r="I4" s="19"/>
      <c r="J4" s="32" t="s">
        <v>34</v>
      </c>
      <c r="K4" s="32"/>
      <c r="L4" s="32"/>
    </row>
    <row r="5" spans="1:12" ht="18.75" x14ac:dyDescent="0.3">
      <c r="A5" s="11"/>
      <c r="J5" s="33" t="s">
        <v>35</v>
      </c>
      <c r="K5" s="33"/>
      <c r="L5" s="33"/>
    </row>
    <row r="6" spans="1:12" ht="24.75" customHeight="1" x14ac:dyDescent="0.25">
      <c r="A6" s="5" t="s">
        <v>2</v>
      </c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8" t="s">
        <v>13</v>
      </c>
      <c r="I6" s="6" t="s">
        <v>12</v>
      </c>
      <c r="J6" s="34" t="s">
        <v>10</v>
      </c>
      <c r="K6" s="34"/>
      <c r="L6" s="6" t="s">
        <v>11</v>
      </c>
    </row>
    <row r="7" spans="1:12" ht="15.75" x14ac:dyDescent="0.25">
      <c r="A7" s="2">
        <v>1</v>
      </c>
      <c r="B7" s="12" t="s">
        <v>42</v>
      </c>
      <c r="C7" s="21" t="s">
        <v>26</v>
      </c>
      <c r="D7" s="2">
        <v>44521</v>
      </c>
      <c r="E7" s="20" t="s">
        <v>27</v>
      </c>
      <c r="F7" s="27" t="s">
        <v>19</v>
      </c>
      <c r="G7" s="2">
        <v>90000</v>
      </c>
      <c r="H7" s="12"/>
      <c r="I7" s="2"/>
      <c r="J7" s="2"/>
      <c r="K7" s="20"/>
      <c r="L7" s="27" t="s">
        <v>28</v>
      </c>
    </row>
    <row r="8" spans="1:12" ht="15.75" customHeight="1" x14ac:dyDescent="0.25">
      <c r="A8" s="2">
        <v>2</v>
      </c>
      <c r="B8" s="12" t="s">
        <v>36</v>
      </c>
      <c r="C8" s="21" t="s">
        <v>16</v>
      </c>
      <c r="D8" s="2">
        <v>67664</v>
      </c>
      <c r="E8" s="20" t="s">
        <v>17</v>
      </c>
      <c r="F8" s="27"/>
      <c r="G8" s="2">
        <v>90000</v>
      </c>
      <c r="H8" s="12"/>
      <c r="I8" s="2"/>
      <c r="J8" s="16" t="s">
        <v>37</v>
      </c>
      <c r="K8" s="16" t="s">
        <v>38</v>
      </c>
      <c r="L8" s="27" t="s">
        <v>30</v>
      </c>
    </row>
    <row r="9" spans="1:12" ht="15.75" customHeight="1" x14ac:dyDescent="0.25">
      <c r="A9" s="2">
        <v>3</v>
      </c>
      <c r="B9" s="12" t="s">
        <v>32</v>
      </c>
      <c r="C9" s="21" t="s">
        <v>16</v>
      </c>
      <c r="D9" s="2">
        <v>61145</v>
      </c>
      <c r="E9" s="20" t="s">
        <v>17</v>
      </c>
      <c r="F9" s="27" t="s">
        <v>18</v>
      </c>
      <c r="G9" s="2">
        <v>70000</v>
      </c>
      <c r="H9" s="9"/>
      <c r="I9" s="3"/>
      <c r="J9" s="16" t="s">
        <v>33</v>
      </c>
      <c r="K9" s="26"/>
      <c r="L9" s="17" t="s">
        <v>25</v>
      </c>
    </row>
    <row r="10" spans="1:12" ht="15.75" x14ac:dyDescent="0.25">
      <c r="A10" s="2">
        <v>4</v>
      </c>
      <c r="B10" s="15" t="s">
        <v>48</v>
      </c>
      <c r="C10" s="21" t="s">
        <v>49</v>
      </c>
      <c r="D10" s="2"/>
      <c r="E10" s="20" t="s">
        <v>52</v>
      </c>
      <c r="F10" s="27"/>
      <c r="G10" s="2">
        <v>110000</v>
      </c>
      <c r="H10" s="23"/>
      <c r="I10" s="23"/>
      <c r="J10" s="24" t="s">
        <v>50</v>
      </c>
      <c r="K10" s="24" t="s">
        <v>51</v>
      </c>
      <c r="L10" s="27" t="s">
        <v>46</v>
      </c>
    </row>
    <row r="11" spans="1:12" ht="15" customHeight="1" x14ac:dyDescent="0.25">
      <c r="A11" s="28" t="s">
        <v>9</v>
      </c>
      <c r="B11" s="29"/>
      <c r="C11" s="29"/>
      <c r="D11" s="29"/>
      <c r="E11" s="29"/>
      <c r="F11" s="30"/>
      <c r="G11" s="13">
        <f>SUM(G7:G10)</f>
        <v>360000</v>
      </c>
      <c r="H11" s="14"/>
      <c r="I11" s="13"/>
      <c r="J11" s="22"/>
      <c r="K11" s="22"/>
    </row>
    <row r="12" spans="1:12" ht="15" customHeight="1" x14ac:dyDescent="0.25">
      <c r="A12" s="35" t="s">
        <v>43</v>
      </c>
      <c r="B12" s="36"/>
      <c r="C12" s="36"/>
      <c r="D12" s="36"/>
      <c r="E12" s="36"/>
      <c r="F12" s="37"/>
      <c r="G12" s="4">
        <f>G11*-0.12</f>
        <v>-43200</v>
      </c>
      <c r="H12" s="10"/>
      <c r="I12" s="7"/>
      <c r="J12" s="22"/>
      <c r="K12" s="22"/>
    </row>
    <row r="13" spans="1:12" ht="15" customHeight="1" x14ac:dyDescent="0.25">
      <c r="A13" s="35" t="s">
        <v>44</v>
      </c>
      <c r="B13" s="36"/>
      <c r="C13" s="36"/>
      <c r="D13" s="36"/>
      <c r="E13" s="36"/>
      <c r="F13" s="37"/>
      <c r="G13" s="4">
        <f>SUM(G11:G12)</f>
        <v>316800</v>
      </c>
      <c r="H13" s="10"/>
      <c r="I13" s="7"/>
      <c r="J13" s="22"/>
      <c r="K13" s="22"/>
    </row>
    <row r="14" spans="1:12" ht="15" customHeight="1" x14ac:dyDescent="0.25">
      <c r="A14" s="38" t="s">
        <v>45</v>
      </c>
      <c r="B14" s="39"/>
      <c r="C14" s="39"/>
      <c r="D14" s="39"/>
      <c r="E14" s="39"/>
      <c r="F14" s="40"/>
      <c r="G14" s="4">
        <f>G11*-0.05</f>
        <v>-18000</v>
      </c>
      <c r="H14" s="4"/>
      <c r="I14" s="25"/>
      <c r="J14" s="18"/>
    </row>
    <row r="15" spans="1:12" ht="8.25" customHeight="1" x14ac:dyDescent="0.25"/>
    <row r="16" spans="1:12" ht="8.25" customHeight="1" x14ac:dyDescent="0.25"/>
    <row r="17" spans="1:15" ht="15.75" x14ac:dyDescent="0.25">
      <c r="A17" s="2">
        <v>5</v>
      </c>
      <c r="B17" s="15" t="s">
        <v>39</v>
      </c>
      <c r="C17" s="21" t="s">
        <v>26</v>
      </c>
      <c r="D17" s="2">
        <v>48716</v>
      </c>
      <c r="E17" s="20" t="s">
        <v>27</v>
      </c>
      <c r="F17" s="27" t="s">
        <v>23</v>
      </c>
      <c r="G17" s="2">
        <v>90000</v>
      </c>
      <c r="H17" s="2"/>
      <c r="I17" s="2"/>
      <c r="J17" s="16" t="s">
        <v>40</v>
      </c>
      <c r="K17" s="16" t="s">
        <v>41</v>
      </c>
      <c r="L17" s="27" t="s">
        <v>29</v>
      </c>
      <c r="M17" s="41" t="s">
        <v>56</v>
      </c>
      <c r="N17" s="32"/>
      <c r="O17" s="32"/>
    </row>
    <row r="18" spans="1:15" x14ac:dyDescent="0.25">
      <c r="A18" s="42" t="s">
        <v>53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</row>
    <row r="19" spans="1:15" x14ac:dyDescent="0.25">
      <c r="A19" s="32" t="s">
        <v>54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</row>
    <row r="20" spans="1:15" x14ac:dyDescent="0.25">
      <c r="A20" s="32" t="s">
        <v>55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</row>
  </sheetData>
  <mergeCells count="13">
    <mergeCell ref="A20:L20"/>
    <mergeCell ref="A12:F12"/>
    <mergeCell ref="A13:F13"/>
    <mergeCell ref="A14:F14"/>
    <mergeCell ref="M17:O17"/>
    <mergeCell ref="A18:L18"/>
    <mergeCell ref="A19:L19"/>
    <mergeCell ref="A11:F11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workbookViewId="0">
      <selection activeCell="K24" sqref="K24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31" t="s">
        <v>67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2" x14ac:dyDescent="0.25">
      <c r="A2" s="1" t="s">
        <v>47</v>
      </c>
      <c r="E2" t="s">
        <v>24</v>
      </c>
      <c r="J2" t="s">
        <v>14</v>
      </c>
    </row>
    <row r="3" spans="1:12" x14ac:dyDescent="0.25">
      <c r="A3" s="1" t="s">
        <v>0</v>
      </c>
      <c r="E3" t="s">
        <v>20</v>
      </c>
      <c r="H3" t="s">
        <v>21</v>
      </c>
      <c r="J3" s="32" t="s">
        <v>31</v>
      </c>
      <c r="K3" s="32"/>
      <c r="L3" s="32"/>
    </row>
    <row r="4" spans="1:12" ht="15" customHeight="1" x14ac:dyDescent="0.25">
      <c r="A4" s="1" t="s">
        <v>1</v>
      </c>
      <c r="E4" t="s">
        <v>15</v>
      </c>
      <c r="F4" s="19"/>
      <c r="G4" s="19"/>
      <c r="H4" s="19" t="s">
        <v>22</v>
      </c>
      <c r="I4" s="19"/>
      <c r="J4" s="32" t="s">
        <v>34</v>
      </c>
      <c r="K4" s="32"/>
      <c r="L4" s="32"/>
    </row>
    <row r="5" spans="1:12" ht="18.75" x14ac:dyDescent="0.3">
      <c r="A5" s="11"/>
      <c r="J5" s="33" t="s">
        <v>35</v>
      </c>
      <c r="K5" s="33"/>
      <c r="L5" s="33"/>
    </row>
    <row r="6" spans="1:12" ht="24.75" customHeight="1" x14ac:dyDescent="0.25">
      <c r="A6" s="5" t="s">
        <v>2</v>
      </c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8" t="s">
        <v>13</v>
      </c>
      <c r="I6" s="6" t="s">
        <v>12</v>
      </c>
      <c r="J6" s="34" t="s">
        <v>10</v>
      </c>
      <c r="K6" s="34"/>
      <c r="L6" s="6" t="s">
        <v>11</v>
      </c>
    </row>
    <row r="7" spans="1:12" ht="15.75" x14ac:dyDescent="0.25">
      <c r="A7" s="2">
        <v>1</v>
      </c>
      <c r="B7" s="12" t="s">
        <v>42</v>
      </c>
      <c r="C7" s="21" t="s">
        <v>26</v>
      </c>
      <c r="D7" s="2">
        <v>44521</v>
      </c>
      <c r="E7" s="20" t="s">
        <v>27</v>
      </c>
      <c r="F7" s="27" t="s">
        <v>19</v>
      </c>
      <c r="G7" s="2">
        <v>110000</v>
      </c>
      <c r="H7" s="12"/>
      <c r="I7" s="2"/>
      <c r="J7" s="2"/>
      <c r="K7" s="20"/>
      <c r="L7" s="27" t="s">
        <v>28</v>
      </c>
    </row>
    <row r="8" spans="1:12" ht="15.75" customHeight="1" x14ac:dyDescent="0.25">
      <c r="A8" s="2">
        <v>2</v>
      </c>
      <c r="B8" s="12" t="s">
        <v>36</v>
      </c>
      <c r="C8" s="21" t="s">
        <v>16</v>
      </c>
      <c r="D8" s="2">
        <v>67664</v>
      </c>
      <c r="E8" s="20" t="s">
        <v>17</v>
      </c>
      <c r="F8" s="27"/>
      <c r="G8" s="2">
        <v>110000</v>
      </c>
      <c r="H8" s="12"/>
      <c r="I8" s="2"/>
      <c r="J8" s="16" t="s">
        <v>37</v>
      </c>
      <c r="K8" s="16" t="s">
        <v>38</v>
      </c>
      <c r="L8" s="27" t="s">
        <v>30</v>
      </c>
    </row>
    <row r="9" spans="1:12" ht="15.75" customHeight="1" x14ac:dyDescent="0.25">
      <c r="A9" s="2">
        <v>3</v>
      </c>
      <c r="B9" s="12" t="s">
        <v>32</v>
      </c>
      <c r="C9" s="21" t="s">
        <v>16</v>
      </c>
      <c r="D9" s="2">
        <v>61145</v>
      </c>
      <c r="E9" s="20" t="s">
        <v>17</v>
      </c>
      <c r="F9" s="27" t="s">
        <v>18</v>
      </c>
      <c r="G9" s="2">
        <v>90000</v>
      </c>
      <c r="H9" s="9"/>
      <c r="I9" s="3"/>
      <c r="J9" s="16" t="s">
        <v>33</v>
      </c>
      <c r="K9" s="26"/>
      <c r="L9" s="17" t="s">
        <v>25</v>
      </c>
    </row>
    <row r="10" spans="1:12" ht="15.75" x14ac:dyDescent="0.25">
      <c r="A10" s="2">
        <v>4</v>
      </c>
      <c r="B10" s="15" t="s">
        <v>48</v>
      </c>
      <c r="C10" s="21" t="s">
        <v>49</v>
      </c>
      <c r="D10" s="2"/>
      <c r="E10" s="20" t="s">
        <v>52</v>
      </c>
      <c r="F10" s="27"/>
      <c r="G10" s="2">
        <v>130000</v>
      </c>
      <c r="H10" s="23"/>
      <c r="I10" s="23"/>
      <c r="J10" s="24" t="s">
        <v>50</v>
      </c>
      <c r="K10" s="24" t="s">
        <v>51</v>
      </c>
      <c r="L10" s="27" t="s">
        <v>46</v>
      </c>
    </row>
    <row r="11" spans="1:12" ht="15" customHeight="1" x14ac:dyDescent="0.25">
      <c r="A11" s="28" t="s">
        <v>9</v>
      </c>
      <c r="B11" s="29"/>
      <c r="C11" s="29"/>
      <c r="D11" s="29"/>
      <c r="E11" s="29"/>
      <c r="F11" s="30"/>
      <c r="G11" s="13">
        <f>SUM(G7:G10)</f>
        <v>440000</v>
      </c>
      <c r="H11" s="14"/>
      <c r="I11" s="13"/>
      <c r="J11" s="22"/>
      <c r="K11" s="22"/>
    </row>
    <row r="12" spans="1:12" ht="15" customHeight="1" x14ac:dyDescent="0.25">
      <c r="A12" s="35" t="s">
        <v>43</v>
      </c>
      <c r="B12" s="36"/>
      <c r="C12" s="36"/>
      <c r="D12" s="36"/>
      <c r="E12" s="36"/>
      <c r="F12" s="37"/>
      <c r="G12" s="4">
        <f>G11*-0.12</f>
        <v>-52800</v>
      </c>
      <c r="H12" s="10"/>
      <c r="I12" s="7"/>
      <c r="J12" s="22"/>
      <c r="K12" s="22"/>
    </row>
    <row r="13" spans="1:12" ht="15" customHeight="1" x14ac:dyDescent="0.25">
      <c r="A13" s="35" t="s">
        <v>44</v>
      </c>
      <c r="B13" s="36"/>
      <c r="C13" s="36"/>
      <c r="D13" s="36"/>
      <c r="E13" s="36"/>
      <c r="F13" s="37"/>
      <c r="G13" s="4">
        <f>SUM(G11:G12)</f>
        <v>387200</v>
      </c>
      <c r="H13" s="10"/>
      <c r="I13" s="7"/>
      <c r="J13" s="22"/>
      <c r="K13" s="22"/>
    </row>
    <row r="14" spans="1:12" ht="15" customHeight="1" x14ac:dyDescent="0.25">
      <c r="A14" s="38" t="s">
        <v>45</v>
      </c>
      <c r="B14" s="39"/>
      <c r="C14" s="39"/>
      <c r="D14" s="39"/>
      <c r="E14" s="39"/>
      <c r="F14" s="40"/>
      <c r="G14" s="4">
        <f>G11*-0.05</f>
        <v>-22000</v>
      </c>
      <c r="H14" s="4"/>
      <c r="I14" s="25"/>
      <c r="J14" s="18"/>
    </row>
  </sheetData>
  <mergeCells count="9">
    <mergeCell ref="A12:F12"/>
    <mergeCell ref="A13:F13"/>
    <mergeCell ref="A14:F14"/>
    <mergeCell ref="A1:K1"/>
    <mergeCell ref="J3:L3"/>
    <mergeCell ref="J4:L4"/>
    <mergeCell ref="J5:L5"/>
    <mergeCell ref="J6:K6"/>
    <mergeCell ref="A11:F1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4"/>
  <sheetViews>
    <sheetView workbookViewId="0">
      <selection sqref="A1:XFD1048576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31" t="s">
        <v>68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2" x14ac:dyDescent="0.25">
      <c r="A2" s="1" t="s">
        <v>47</v>
      </c>
      <c r="E2" t="s">
        <v>24</v>
      </c>
      <c r="J2" t="s">
        <v>14</v>
      </c>
    </row>
    <row r="3" spans="1:12" x14ac:dyDescent="0.25">
      <c r="A3" s="1" t="s">
        <v>0</v>
      </c>
      <c r="E3" t="s">
        <v>20</v>
      </c>
      <c r="H3" t="s">
        <v>21</v>
      </c>
      <c r="J3" s="32" t="s">
        <v>31</v>
      </c>
      <c r="K3" s="32"/>
      <c r="L3" s="32"/>
    </row>
    <row r="4" spans="1:12" ht="15" customHeight="1" x14ac:dyDescent="0.25">
      <c r="A4" s="1" t="s">
        <v>1</v>
      </c>
      <c r="E4" t="s">
        <v>15</v>
      </c>
      <c r="F4" s="19"/>
      <c r="G4" s="19"/>
      <c r="H4" s="19" t="s">
        <v>22</v>
      </c>
      <c r="I4" s="19"/>
      <c r="J4" s="32" t="s">
        <v>34</v>
      </c>
      <c r="K4" s="32"/>
      <c r="L4" s="32"/>
    </row>
    <row r="5" spans="1:12" ht="18.75" x14ac:dyDescent="0.3">
      <c r="A5" s="11"/>
      <c r="J5" s="33" t="s">
        <v>35</v>
      </c>
      <c r="K5" s="33"/>
      <c r="L5" s="33"/>
    </row>
    <row r="6" spans="1:12" ht="24.75" customHeight="1" x14ac:dyDescent="0.25">
      <c r="A6" s="5" t="s">
        <v>2</v>
      </c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8" t="s">
        <v>13</v>
      </c>
      <c r="I6" s="6" t="s">
        <v>12</v>
      </c>
      <c r="J6" s="34" t="s">
        <v>10</v>
      </c>
      <c r="K6" s="34"/>
      <c r="L6" s="6" t="s">
        <v>11</v>
      </c>
    </row>
    <row r="7" spans="1:12" ht="15.75" x14ac:dyDescent="0.25">
      <c r="A7" s="2">
        <v>1</v>
      </c>
      <c r="B7" s="12" t="s">
        <v>42</v>
      </c>
      <c r="C7" s="21" t="s">
        <v>26</v>
      </c>
      <c r="D7" s="2">
        <v>44521</v>
      </c>
      <c r="E7" s="20" t="s">
        <v>27</v>
      </c>
      <c r="F7" s="27" t="s">
        <v>19</v>
      </c>
      <c r="G7" s="2">
        <v>110000</v>
      </c>
      <c r="H7" s="12"/>
      <c r="I7" s="2"/>
      <c r="J7" s="2"/>
      <c r="K7" s="20"/>
      <c r="L7" s="27" t="s">
        <v>28</v>
      </c>
    </row>
    <row r="8" spans="1:12" ht="15.75" customHeight="1" x14ac:dyDescent="0.25">
      <c r="A8" s="2">
        <v>2</v>
      </c>
      <c r="B8" s="12" t="s">
        <v>36</v>
      </c>
      <c r="C8" s="21" t="s">
        <v>16</v>
      </c>
      <c r="D8" s="2">
        <v>67664</v>
      </c>
      <c r="E8" s="20" t="s">
        <v>17</v>
      </c>
      <c r="F8" s="27"/>
      <c r="G8" s="2">
        <v>110000</v>
      </c>
      <c r="H8" s="12"/>
      <c r="I8" s="2"/>
      <c r="J8" s="16" t="s">
        <v>37</v>
      </c>
      <c r="K8" s="16" t="s">
        <v>38</v>
      </c>
      <c r="L8" s="27" t="s">
        <v>30</v>
      </c>
    </row>
    <row r="9" spans="1:12" ht="15.75" customHeight="1" x14ac:dyDescent="0.25">
      <c r="A9" s="2">
        <v>3</v>
      </c>
      <c r="B9" s="12" t="s">
        <v>32</v>
      </c>
      <c r="C9" s="21" t="s">
        <v>16</v>
      </c>
      <c r="D9" s="2">
        <v>61145</v>
      </c>
      <c r="E9" s="20" t="s">
        <v>17</v>
      </c>
      <c r="F9" s="27" t="s">
        <v>18</v>
      </c>
      <c r="G9" s="2">
        <v>90000</v>
      </c>
      <c r="H9" s="9"/>
      <c r="I9" s="3"/>
      <c r="J9" s="16" t="s">
        <v>33</v>
      </c>
      <c r="K9" s="26"/>
      <c r="L9" s="17" t="s">
        <v>25</v>
      </c>
    </row>
    <row r="10" spans="1:12" ht="15.75" x14ac:dyDescent="0.25">
      <c r="A10" s="2">
        <v>4</v>
      </c>
      <c r="B10" s="15" t="s">
        <v>48</v>
      </c>
      <c r="C10" s="21" t="s">
        <v>49</v>
      </c>
      <c r="D10" s="2"/>
      <c r="E10" s="20" t="s">
        <v>52</v>
      </c>
      <c r="F10" s="27"/>
      <c r="G10" s="2">
        <v>130000</v>
      </c>
      <c r="H10" s="23"/>
      <c r="I10" s="23"/>
      <c r="J10" s="24" t="s">
        <v>50</v>
      </c>
      <c r="K10" s="24" t="s">
        <v>51</v>
      </c>
      <c r="L10" s="27" t="s">
        <v>46</v>
      </c>
    </row>
    <row r="11" spans="1:12" ht="15" customHeight="1" x14ac:dyDescent="0.25">
      <c r="A11" s="28" t="s">
        <v>9</v>
      </c>
      <c r="B11" s="29"/>
      <c r="C11" s="29"/>
      <c r="D11" s="29"/>
      <c r="E11" s="29"/>
      <c r="F11" s="30"/>
      <c r="G11" s="13">
        <f>SUM(G7:G10)</f>
        <v>440000</v>
      </c>
      <c r="H11" s="14"/>
      <c r="I11" s="13"/>
      <c r="J11" s="22"/>
      <c r="K11" s="22"/>
    </row>
    <row r="12" spans="1:12" ht="15" customHeight="1" x14ac:dyDescent="0.25">
      <c r="A12" s="35" t="s">
        <v>43</v>
      </c>
      <c r="B12" s="36"/>
      <c r="C12" s="36"/>
      <c r="D12" s="36"/>
      <c r="E12" s="36"/>
      <c r="F12" s="37"/>
      <c r="G12" s="4">
        <f>G11*-0.12</f>
        <v>-52800</v>
      </c>
      <c r="H12" s="10"/>
      <c r="I12" s="7"/>
      <c r="J12" s="22"/>
      <c r="K12" s="22"/>
    </row>
    <row r="13" spans="1:12" ht="15" customHeight="1" x14ac:dyDescent="0.25">
      <c r="A13" s="35" t="s">
        <v>44</v>
      </c>
      <c r="B13" s="36"/>
      <c r="C13" s="36"/>
      <c r="D13" s="36"/>
      <c r="E13" s="36"/>
      <c r="F13" s="37"/>
      <c r="G13" s="4">
        <f>SUM(G11:G12)</f>
        <v>387200</v>
      </c>
      <c r="H13" s="10"/>
      <c r="I13" s="7"/>
      <c r="J13" s="22"/>
      <c r="K13" s="22"/>
    </row>
    <row r="14" spans="1:12" ht="15" customHeight="1" x14ac:dyDescent="0.25">
      <c r="A14" s="38" t="s">
        <v>45</v>
      </c>
      <c r="B14" s="39"/>
      <c r="C14" s="39"/>
      <c r="D14" s="39"/>
      <c r="E14" s="39"/>
      <c r="F14" s="40"/>
      <c r="G14" s="4">
        <f>G11*-0.05</f>
        <v>-22000</v>
      </c>
      <c r="H14" s="4"/>
      <c r="I14" s="25"/>
      <c r="J14" s="18"/>
    </row>
  </sheetData>
  <mergeCells count="9">
    <mergeCell ref="A12:F12"/>
    <mergeCell ref="A13:F13"/>
    <mergeCell ref="A14:F14"/>
    <mergeCell ref="A1:K1"/>
    <mergeCell ref="J3:L3"/>
    <mergeCell ref="J4:L4"/>
    <mergeCell ref="J5:L5"/>
    <mergeCell ref="J6:K6"/>
    <mergeCell ref="A11:F1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3D7B4-A2E6-4380-AF3F-34595D5D4131}">
  <dimension ref="A1:L18"/>
  <sheetViews>
    <sheetView tabSelected="1" zoomScale="200" zoomScaleNormal="200" workbookViewId="0">
      <selection activeCell="H16" sqref="H16:H19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31" t="s">
        <v>69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2" x14ac:dyDescent="0.25">
      <c r="A2" s="1" t="s">
        <v>47</v>
      </c>
      <c r="E2" t="s">
        <v>24</v>
      </c>
      <c r="J2" t="s">
        <v>14</v>
      </c>
    </row>
    <row r="3" spans="1:12" x14ac:dyDescent="0.25">
      <c r="A3" s="1" t="s">
        <v>0</v>
      </c>
      <c r="E3" t="s">
        <v>20</v>
      </c>
      <c r="H3" t="s">
        <v>21</v>
      </c>
      <c r="J3" s="32" t="s">
        <v>31</v>
      </c>
      <c r="K3" s="32"/>
      <c r="L3" s="32"/>
    </row>
    <row r="4" spans="1:12" ht="15" customHeight="1" x14ac:dyDescent="0.25">
      <c r="A4" s="1" t="s">
        <v>1</v>
      </c>
      <c r="E4" t="s">
        <v>15</v>
      </c>
      <c r="F4" s="19"/>
      <c r="G4" s="19"/>
      <c r="H4" s="19" t="s">
        <v>22</v>
      </c>
      <c r="I4" s="19"/>
      <c r="J4" s="32" t="s">
        <v>34</v>
      </c>
      <c r="K4" s="32"/>
      <c r="L4" s="32"/>
    </row>
    <row r="5" spans="1:12" ht="18.75" x14ac:dyDescent="0.3">
      <c r="A5" s="11"/>
      <c r="J5" s="33" t="s">
        <v>35</v>
      </c>
      <c r="K5" s="33"/>
      <c r="L5" s="33"/>
    </row>
    <row r="6" spans="1:12" ht="24.75" customHeight="1" x14ac:dyDescent="0.25">
      <c r="A6" s="5" t="s">
        <v>2</v>
      </c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8" t="s">
        <v>13</v>
      </c>
      <c r="I6" s="6" t="s">
        <v>12</v>
      </c>
      <c r="J6" s="34" t="s">
        <v>10</v>
      </c>
      <c r="K6" s="34"/>
      <c r="L6" s="6" t="s">
        <v>11</v>
      </c>
    </row>
    <row r="7" spans="1:12" ht="15.75" x14ac:dyDescent="0.25">
      <c r="A7" s="2">
        <v>1</v>
      </c>
      <c r="B7" s="12" t="s">
        <v>42</v>
      </c>
      <c r="C7" s="21" t="s">
        <v>26</v>
      </c>
      <c r="D7" s="2">
        <v>44521</v>
      </c>
      <c r="E7" s="20" t="s">
        <v>27</v>
      </c>
      <c r="F7" s="27" t="s">
        <v>19</v>
      </c>
      <c r="G7" s="2">
        <v>110000</v>
      </c>
      <c r="H7" s="12"/>
      <c r="I7" s="2"/>
      <c r="J7" s="2"/>
      <c r="K7" s="20"/>
      <c r="L7" s="27" t="s">
        <v>28</v>
      </c>
    </row>
    <row r="8" spans="1:12" ht="15.75" customHeight="1" x14ac:dyDescent="0.25">
      <c r="A8" s="2">
        <v>2</v>
      </c>
      <c r="B8" s="12" t="s">
        <v>36</v>
      </c>
      <c r="C8" s="21" t="s">
        <v>16</v>
      </c>
      <c r="D8" s="2">
        <v>67664</v>
      </c>
      <c r="E8" s="20" t="s">
        <v>17</v>
      </c>
      <c r="F8" s="27"/>
      <c r="G8" s="2">
        <v>110000</v>
      </c>
      <c r="H8" s="12"/>
      <c r="I8" s="2"/>
      <c r="J8" s="16" t="s">
        <v>37</v>
      </c>
      <c r="K8" s="16" t="s">
        <v>38</v>
      </c>
      <c r="L8" s="27" t="s">
        <v>30</v>
      </c>
    </row>
    <row r="9" spans="1:12" ht="15.75" customHeight="1" x14ac:dyDescent="0.25">
      <c r="A9" s="2">
        <v>3</v>
      </c>
      <c r="B9" s="12" t="s">
        <v>32</v>
      </c>
      <c r="C9" s="21" t="s">
        <v>16</v>
      </c>
      <c r="D9" s="2">
        <v>61145</v>
      </c>
      <c r="E9" s="20" t="s">
        <v>17</v>
      </c>
      <c r="F9" s="27" t="s">
        <v>18</v>
      </c>
      <c r="G9" s="2">
        <v>90000</v>
      </c>
      <c r="H9" s="9"/>
      <c r="I9" s="3"/>
      <c r="J9" s="16" t="s">
        <v>33</v>
      </c>
      <c r="K9" s="26"/>
      <c r="L9" s="17" t="s">
        <v>25</v>
      </c>
    </row>
    <row r="10" spans="1:12" ht="15.75" x14ac:dyDescent="0.25">
      <c r="A10" s="2">
        <v>4</v>
      </c>
      <c r="B10" s="15" t="s">
        <v>48</v>
      </c>
      <c r="C10" s="21" t="s">
        <v>49</v>
      </c>
      <c r="D10" s="2"/>
      <c r="E10" s="20" t="s">
        <v>52</v>
      </c>
      <c r="F10" s="27"/>
      <c r="G10" s="2">
        <v>130000</v>
      </c>
      <c r="H10" s="23"/>
      <c r="I10" s="23"/>
      <c r="J10" s="24" t="s">
        <v>50</v>
      </c>
      <c r="K10" s="24" t="s">
        <v>51</v>
      </c>
      <c r="L10" s="27" t="s">
        <v>46</v>
      </c>
    </row>
    <row r="11" spans="1:12" ht="15" customHeight="1" x14ac:dyDescent="0.25">
      <c r="A11" s="28" t="s">
        <v>9</v>
      </c>
      <c r="B11" s="29"/>
      <c r="C11" s="29"/>
      <c r="D11" s="29"/>
      <c r="E11" s="29"/>
      <c r="F11" s="30"/>
      <c r="G11" s="13">
        <f>SUM(G7:G10)</f>
        <v>440000</v>
      </c>
      <c r="H11" s="14"/>
      <c r="I11" s="13"/>
      <c r="J11" s="22"/>
      <c r="K11" s="22"/>
    </row>
    <row r="12" spans="1:12" ht="15" customHeight="1" x14ac:dyDescent="0.25">
      <c r="A12" s="35" t="s">
        <v>43</v>
      </c>
      <c r="B12" s="36"/>
      <c r="C12" s="36"/>
      <c r="D12" s="36"/>
      <c r="E12" s="36"/>
      <c r="F12" s="37"/>
      <c r="G12" s="4">
        <f>G11*-0.12</f>
        <v>-52800</v>
      </c>
      <c r="H12" s="10"/>
      <c r="I12" s="7"/>
      <c r="J12" s="22"/>
      <c r="K12" s="22"/>
    </row>
    <row r="13" spans="1:12" ht="15" customHeight="1" x14ac:dyDescent="0.25">
      <c r="A13" s="35" t="s">
        <v>44</v>
      </c>
      <c r="B13" s="36"/>
      <c r="C13" s="36"/>
      <c r="D13" s="36"/>
      <c r="E13" s="36"/>
      <c r="F13" s="37"/>
      <c r="G13" s="4">
        <f>SUM(G11:G12)</f>
        <v>387200</v>
      </c>
      <c r="H13" s="10"/>
      <c r="I13" s="7"/>
      <c r="J13" s="22"/>
      <c r="K13" s="22"/>
    </row>
    <row r="14" spans="1:12" ht="15" customHeight="1" x14ac:dyDescent="0.25">
      <c r="A14" s="38" t="s">
        <v>45</v>
      </c>
      <c r="B14" s="39"/>
      <c r="C14" s="39"/>
      <c r="D14" s="39"/>
      <c r="E14" s="39"/>
      <c r="F14" s="40"/>
      <c r="G14" s="4">
        <f>G11*-0.05</f>
        <v>-22000</v>
      </c>
      <c r="H14" s="4"/>
      <c r="I14" s="25"/>
      <c r="J14" s="18"/>
    </row>
    <row r="16" spans="1:12" x14ac:dyDescent="0.25">
      <c r="H16" s="43"/>
    </row>
    <row r="18" spans="8:8" x14ac:dyDescent="0.25">
      <c r="H18" s="43"/>
    </row>
  </sheetData>
  <mergeCells count="9">
    <mergeCell ref="A12:F12"/>
    <mergeCell ref="A13:F13"/>
    <mergeCell ref="A14:F14"/>
    <mergeCell ref="A1:K1"/>
    <mergeCell ref="J3:L3"/>
    <mergeCell ref="J4:L4"/>
    <mergeCell ref="J5:L5"/>
    <mergeCell ref="J6:K6"/>
    <mergeCell ref="A11:F1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B8876-CF19-44C0-B406-33FF5BEDC4C2}">
  <dimension ref="A1:L14"/>
  <sheetViews>
    <sheetView workbookViewId="0">
      <selection activeCell="H24" sqref="H24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31" t="s">
        <v>68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2" x14ac:dyDescent="0.25">
      <c r="A2" s="1" t="s">
        <v>47</v>
      </c>
      <c r="E2" t="s">
        <v>24</v>
      </c>
      <c r="J2" t="s">
        <v>14</v>
      </c>
    </row>
    <row r="3" spans="1:12" x14ac:dyDescent="0.25">
      <c r="A3" s="1" t="s">
        <v>0</v>
      </c>
      <c r="E3" t="s">
        <v>20</v>
      </c>
      <c r="H3" t="s">
        <v>21</v>
      </c>
      <c r="J3" s="32" t="s">
        <v>31</v>
      </c>
      <c r="K3" s="32"/>
      <c r="L3" s="32"/>
    </row>
    <row r="4" spans="1:12" ht="15" customHeight="1" x14ac:dyDescent="0.25">
      <c r="A4" s="1" t="s">
        <v>1</v>
      </c>
      <c r="E4" t="s">
        <v>15</v>
      </c>
      <c r="F4" s="19"/>
      <c r="G4" s="19"/>
      <c r="H4" s="19" t="s">
        <v>22</v>
      </c>
      <c r="I4" s="19"/>
      <c r="J4" s="32" t="s">
        <v>34</v>
      </c>
      <c r="K4" s="32"/>
      <c r="L4" s="32"/>
    </row>
    <row r="5" spans="1:12" ht="18.75" x14ac:dyDescent="0.3">
      <c r="A5" s="11"/>
      <c r="J5" s="33" t="s">
        <v>35</v>
      </c>
      <c r="K5" s="33"/>
      <c r="L5" s="33"/>
    </row>
    <row r="6" spans="1:12" ht="24.75" customHeight="1" x14ac:dyDescent="0.25">
      <c r="A6" s="5" t="s">
        <v>2</v>
      </c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8" t="s">
        <v>13</v>
      </c>
      <c r="I6" s="6" t="s">
        <v>12</v>
      </c>
      <c r="J6" s="34" t="s">
        <v>10</v>
      </c>
      <c r="K6" s="34"/>
      <c r="L6" s="6" t="s">
        <v>11</v>
      </c>
    </row>
    <row r="7" spans="1:12" ht="15.75" x14ac:dyDescent="0.25">
      <c r="A7" s="2">
        <v>1</v>
      </c>
      <c r="B7" s="12" t="s">
        <v>42</v>
      </c>
      <c r="C7" s="21" t="s">
        <v>26</v>
      </c>
      <c r="D7" s="2">
        <v>44521</v>
      </c>
      <c r="E7" s="20" t="s">
        <v>27</v>
      </c>
      <c r="F7" s="27" t="s">
        <v>19</v>
      </c>
      <c r="G7" s="2">
        <v>110000</v>
      </c>
      <c r="H7" s="12"/>
      <c r="I7" s="2"/>
      <c r="J7" s="2"/>
      <c r="K7" s="20"/>
      <c r="L7" s="27" t="s">
        <v>28</v>
      </c>
    </row>
    <row r="8" spans="1:12" ht="15.75" customHeight="1" x14ac:dyDescent="0.25">
      <c r="A8" s="2">
        <v>2</v>
      </c>
      <c r="B8" s="12" t="s">
        <v>36</v>
      </c>
      <c r="C8" s="21" t="s">
        <v>16</v>
      </c>
      <c r="D8" s="2">
        <v>67664</v>
      </c>
      <c r="E8" s="20" t="s">
        <v>17</v>
      </c>
      <c r="F8" s="27"/>
      <c r="G8" s="2">
        <v>110000</v>
      </c>
      <c r="H8" s="12"/>
      <c r="I8" s="2"/>
      <c r="J8" s="16" t="s">
        <v>37</v>
      </c>
      <c r="K8" s="16" t="s">
        <v>38</v>
      </c>
      <c r="L8" s="27" t="s">
        <v>30</v>
      </c>
    </row>
    <row r="9" spans="1:12" ht="15.75" customHeight="1" x14ac:dyDescent="0.25">
      <c r="A9" s="2">
        <v>3</v>
      </c>
      <c r="B9" s="12" t="s">
        <v>32</v>
      </c>
      <c r="C9" s="21" t="s">
        <v>16</v>
      </c>
      <c r="D9" s="2">
        <v>61145</v>
      </c>
      <c r="E9" s="20" t="s">
        <v>17</v>
      </c>
      <c r="F9" s="27" t="s">
        <v>18</v>
      </c>
      <c r="G9" s="2">
        <v>90000</v>
      </c>
      <c r="H9" s="9"/>
      <c r="I9" s="3"/>
      <c r="J9" s="16" t="s">
        <v>33</v>
      </c>
      <c r="K9" s="26"/>
      <c r="L9" s="17" t="s">
        <v>25</v>
      </c>
    </row>
    <row r="10" spans="1:12" ht="15.75" x14ac:dyDescent="0.25">
      <c r="A10" s="2">
        <v>4</v>
      </c>
      <c r="B10" s="15" t="s">
        <v>48</v>
      </c>
      <c r="C10" s="21" t="s">
        <v>49</v>
      </c>
      <c r="D10" s="2"/>
      <c r="E10" s="20" t="s">
        <v>52</v>
      </c>
      <c r="F10" s="27"/>
      <c r="G10" s="2">
        <v>130000</v>
      </c>
      <c r="H10" s="23"/>
      <c r="I10" s="23"/>
      <c r="J10" s="24" t="s">
        <v>50</v>
      </c>
      <c r="K10" s="24" t="s">
        <v>51</v>
      </c>
      <c r="L10" s="27" t="s">
        <v>46</v>
      </c>
    </row>
    <row r="11" spans="1:12" ht="15" customHeight="1" x14ac:dyDescent="0.25">
      <c r="A11" s="28" t="s">
        <v>9</v>
      </c>
      <c r="B11" s="29"/>
      <c r="C11" s="29"/>
      <c r="D11" s="29"/>
      <c r="E11" s="29"/>
      <c r="F11" s="30"/>
      <c r="G11" s="13">
        <f>SUM(G7:G10)</f>
        <v>440000</v>
      </c>
      <c r="H11" s="14"/>
      <c r="I11" s="13"/>
      <c r="J11" s="22"/>
      <c r="K11" s="22"/>
    </row>
    <row r="12" spans="1:12" ht="15" customHeight="1" x14ac:dyDescent="0.25">
      <c r="A12" s="35" t="s">
        <v>43</v>
      </c>
      <c r="B12" s="36"/>
      <c r="C12" s="36"/>
      <c r="D12" s="36"/>
      <c r="E12" s="36"/>
      <c r="F12" s="37"/>
      <c r="G12" s="4">
        <f>G11*-0.12</f>
        <v>-52800</v>
      </c>
      <c r="H12" s="10"/>
      <c r="I12" s="7"/>
      <c r="J12" s="22"/>
      <c r="K12" s="22"/>
    </row>
    <row r="13" spans="1:12" ht="15" customHeight="1" x14ac:dyDescent="0.25">
      <c r="A13" s="35" t="s">
        <v>44</v>
      </c>
      <c r="B13" s="36"/>
      <c r="C13" s="36"/>
      <c r="D13" s="36"/>
      <c r="E13" s="36"/>
      <c r="F13" s="37"/>
      <c r="G13" s="4">
        <f>SUM(G11:G12)</f>
        <v>387200</v>
      </c>
      <c r="H13" s="10"/>
      <c r="I13" s="7"/>
      <c r="J13" s="22"/>
      <c r="K13" s="22"/>
    </row>
    <row r="14" spans="1:12" ht="15" customHeight="1" x14ac:dyDescent="0.25">
      <c r="A14" s="38" t="s">
        <v>45</v>
      </c>
      <c r="B14" s="39"/>
      <c r="C14" s="39"/>
      <c r="D14" s="39"/>
      <c r="E14" s="39"/>
      <c r="F14" s="40"/>
      <c r="G14" s="4">
        <f>G11*-0.05</f>
        <v>-22000</v>
      </c>
      <c r="H14" s="4"/>
      <c r="I14" s="25"/>
      <c r="J14" s="18"/>
    </row>
  </sheetData>
  <mergeCells count="9">
    <mergeCell ref="A12:F12"/>
    <mergeCell ref="A13:F13"/>
    <mergeCell ref="A14:F14"/>
    <mergeCell ref="A1:K1"/>
    <mergeCell ref="J3:L3"/>
    <mergeCell ref="J4:L4"/>
    <mergeCell ref="J5:L5"/>
    <mergeCell ref="J6:K6"/>
    <mergeCell ref="A11:F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workbookViewId="0">
      <selection activeCell="A2" sqref="A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31" t="s">
        <v>58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2" x14ac:dyDescent="0.25">
      <c r="A2" s="1" t="s">
        <v>47</v>
      </c>
      <c r="E2" t="s">
        <v>24</v>
      </c>
      <c r="J2" t="s">
        <v>14</v>
      </c>
    </row>
    <row r="3" spans="1:12" x14ac:dyDescent="0.25">
      <c r="A3" s="1" t="s">
        <v>0</v>
      </c>
      <c r="E3" t="s">
        <v>20</v>
      </c>
      <c r="H3" t="s">
        <v>21</v>
      </c>
      <c r="J3" s="32" t="s">
        <v>31</v>
      </c>
      <c r="K3" s="32"/>
      <c r="L3" s="32"/>
    </row>
    <row r="4" spans="1:12" ht="15" customHeight="1" x14ac:dyDescent="0.25">
      <c r="A4" s="1" t="s">
        <v>1</v>
      </c>
      <c r="E4" t="s">
        <v>15</v>
      </c>
      <c r="F4" s="19"/>
      <c r="G4" s="19"/>
      <c r="H4" s="19" t="s">
        <v>22</v>
      </c>
      <c r="I4" s="19"/>
      <c r="J4" s="32" t="s">
        <v>34</v>
      </c>
      <c r="K4" s="32"/>
      <c r="L4" s="32"/>
    </row>
    <row r="5" spans="1:12" ht="18.75" x14ac:dyDescent="0.3">
      <c r="A5" s="11"/>
      <c r="J5" s="33" t="s">
        <v>35</v>
      </c>
      <c r="K5" s="33"/>
      <c r="L5" s="33"/>
    </row>
    <row r="6" spans="1:12" ht="24.75" customHeight="1" x14ac:dyDescent="0.25">
      <c r="A6" s="5" t="s">
        <v>2</v>
      </c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8" t="s">
        <v>13</v>
      </c>
      <c r="I6" s="6" t="s">
        <v>12</v>
      </c>
      <c r="J6" s="34" t="s">
        <v>10</v>
      </c>
      <c r="K6" s="34"/>
      <c r="L6" s="6" t="s">
        <v>11</v>
      </c>
    </row>
    <row r="7" spans="1:12" ht="15.75" x14ac:dyDescent="0.25">
      <c r="A7" s="2">
        <v>1</v>
      </c>
      <c r="B7" s="12" t="s">
        <v>42</v>
      </c>
      <c r="C7" s="21" t="s">
        <v>26</v>
      </c>
      <c r="D7" s="2">
        <v>44521</v>
      </c>
      <c r="E7" s="20" t="s">
        <v>27</v>
      </c>
      <c r="F7" s="27" t="s">
        <v>19</v>
      </c>
      <c r="G7" s="2">
        <v>90000</v>
      </c>
      <c r="H7" s="12"/>
      <c r="I7" s="2"/>
      <c r="J7" s="2"/>
      <c r="K7" s="20"/>
      <c r="L7" s="27" t="s">
        <v>28</v>
      </c>
    </row>
    <row r="8" spans="1:12" ht="15.75" customHeight="1" x14ac:dyDescent="0.25">
      <c r="A8" s="2">
        <v>2</v>
      </c>
      <c r="B8" s="12" t="s">
        <v>36</v>
      </c>
      <c r="C8" s="21" t="s">
        <v>16</v>
      </c>
      <c r="D8" s="2">
        <v>67664</v>
      </c>
      <c r="E8" s="20" t="s">
        <v>17</v>
      </c>
      <c r="F8" s="27"/>
      <c r="G8" s="2">
        <v>90000</v>
      </c>
      <c r="H8" s="12"/>
      <c r="I8" s="2"/>
      <c r="J8" s="16" t="s">
        <v>37</v>
      </c>
      <c r="K8" s="16" t="s">
        <v>38</v>
      </c>
      <c r="L8" s="27" t="s">
        <v>30</v>
      </c>
    </row>
    <row r="9" spans="1:12" ht="15.75" customHeight="1" x14ac:dyDescent="0.25">
      <c r="A9" s="2">
        <v>3</v>
      </c>
      <c r="B9" s="12" t="s">
        <v>32</v>
      </c>
      <c r="C9" s="21" t="s">
        <v>16</v>
      </c>
      <c r="D9" s="2">
        <v>61145</v>
      </c>
      <c r="E9" s="20" t="s">
        <v>17</v>
      </c>
      <c r="F9" s="27" t="s">
        <v>18</v>
      </c>
      <c r="G9" s="2">
        <v>70000</v>
      </c>
      <c r="H9" s="9"/>
      <c r="I9" s="3"/>
      <c r="J9" s="16" t="s">
        <v>33</v>
      </c>
      <c r="K9" s="26"/>
      <c r="L9" s="17" t="s">
        <v>25</v>
      </c>
    </row>
    <row r="10" spans="1:12" ht="15.75" x14ac:dyDescent="0.25">
      <c r="A10" s="2">
        <v>4</v>
      </c>
      <c r="B10" s="15" t="s">
        <v>48</v>
      </c>
      <c r="C10" s="21" t="s">
        <v>49</v>
      </c>
      <c r="D10" s="2"/>
      <c r="E10" s="20" t="s">
        <v>52</v>
      </c>
      <c r="F10" s="27"/>
      <c r="G10" s="2">
        <v>110000</v>
      </c>
      <c r="H10" s="23"/>
      <c r="I10" s="23"/>
      <c r="J10" s="24" t="s">
        <v>50</v>
      </c>
      <c r="K10" s="24" t="s">
        <v>51</v>
      </c>
      <c r="L10" s="27" t="s">
        <v>46</v>
      </c>
    </row>
    <row r="11" spans="1:12" ht="15" customHeight="1" x14ac:dyDescent="0.25">
      <c r="A11" s="28" t="s">
        <v>9</v>
      </c>
      <c r="B11" s="29"/>
      <c r="C11" s="29"/>
      <c r="D11" s="29"/>
      <c r="E11" s="29"/>
      <c r="F11" s="30"/>
      <c r="G11" s="13">
        <f>SUM(G7:G10)</f>
        <v>360000</v>
      </c>
      <c r="H11" s="14"/>
      <c r="I11" s="13"/>
      <c r="J11" s="22"/>
      <c r="K11" s="22"/>
    </row>
    <row r="12" spans="1:12" ht="15" customHeight="1" x14ac:dyDescent="0.25">
      <c r="A12" s="35" t="s">
        <v>43</v>
      </c>
      <c r="B12" s="36"/>
      <c r="C12" s="36"/>
      <c r="D12" s="36"/>
      <c r="E12" s="36"/>
      <c r="F12" s="37"/>
      <c r="G12" s="4">
        <f>G11*-0.12</f>
        <v>-43200</v>
      </c>
      <c r="H12" s="10"/>
      <c r="I12" s="7"/>
      <c r="J12" s="22"/>
      <c r="K12" s="22"/>
    </row>
    <row r="13" spans="1:12" ht="15" customHeight="1" x14ac:dyDescent="0.25">
      <c r="A13" s="35" t="s">
        <v>44</v>
      </c>
      <c r="B13" s="36"/>
      <c r="C13" s="36"/>
      <c r="D13" s="36"/>
      <c r="E13" s="36"/>
      <c r="F13" s="37"/>
      <c r="G13" s="4">
        <f>SUM(G11:G12)</f>
        <v>316800</v>
      </c>
      <c r="H13" s="10"/>
      <c r="I13" s="7"/>
      <c r="J13" s="22"/>
      <c r="K13" s="22"/>
    </row>
    <row r="14" spans="1:12" ht="15" customHeight="1" x14ac:dyDescent="0.25">
      <c r="A14" s="38" t="s">
        <v>45</v>
      </c>
      <c r="B14" s="39"/>
      <c r="C14" s="39"/>
      <c r="D14" s="39"/>
      <c r="E14" s="39"/>
      <c r="F14" s="40"/>
      <c r="G14" s="4">
        <f>G11*-0.05</f>
        <v>-18000</v>
      </c>
      <c r="H14" s="4"/>
      <c r="I14" s="25"/>
      <c r="J14" s="18"/>
    </row>
    <row r="15" spans="1:12" ht="8.25" customHeight="1" x14ac:dyDescent="0.25"/>
    <row r="16" spans="1:12" ht="8.25" customHeight="1" x14ac:dyDescent="0.25"/>
    <row r="17" spans="1:15" ht="15.75" x14ac:dyDescent="0.25">
      <c r="A17" s="2">
        <v>5</v>
      </c>
      <c r="B17" s="15" t="s">
        <v>39</v>
      </c>
      <c r="C17" s="21" t="s">
        <v>26</v>
      </c>
      <c r="D17" s="2">
        <v>48716</v>
      </c>
      <c r="E17" s="20" t="s">
        <v>27</v>
      </c>
      <c r="F17" s="27" t="s">
        <v>23</v>
      </c>
      <c r="G17" s="2">
        <v>90000</v>
      </c>
      <c r="H17" s="2"/>
      <c r="I17" s="2"/>
      <c r="J17" s="16" t="s">
        <v>40</v>
      </c>
      <c r="K17" s="16" t="s">
        <v>41</v>
      </c>
      <c r="L17" s="27" t="s">
        <v>29</v>
      </c>
      <c r="M17" s="41" t="s">
        <v>56</v>
      </c>
      <c r="N17" s="32"/>
      <c r="O17" s="32"/>
    </row>
    <row r="18" spans="1:15" x14ac:dyDescent="0.25">
      <c r="A18" s="42" t="s">
        <v>53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</row>
    <row r="19" spans="1:15" x14ac:dyDescent="0.25">
      <c r="A19" s="32" t="s">
        <v>54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</row>
    <row r="20" spans="1:15" x14ac:dyDescent="0.25">
      <c r="A20" s="32" t="s">
        <v>55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</row>
  </sheetData>
  <mergeCells count="13">
    <mergeCell ref="A11:F11"/>
    <mergeCell ref="A1:K1"/>
    <mergeCell ref="J3:L3"/>
    <mergeCell ref="J4:L4"/>
    <mergeCell ref="J5:L5"/>
    <mergeCell ref="J6:K6"/>
    <mergeCell ref="A20:L20"/>
    <mergeCell ref="A12:F12"/>
    <mergeCell ref="A13:F13"/>
    <mergeCell ref="A14:F14"/>
    <mergeCell ref="M17:O17"/>
    <mergeCell ref="A18:L18"/>
    <mergeCell ref="A19:L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"/>
  <sheetViews>
    <sheetView workbookViewId="0">
      <selection activeCell="A2" sqref="A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31" t="s">
        <v>59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2" x14ac:dyDescent="0.25">
      <c r="A2" s="1" t="s">
        <v>47</v>
      </c>
      <c r="E2" t="s">
        <v>24</v>
      </c>
      <c r="J2" t="s">
        <v>14</v>
      </c>
    </row>
    <row r="3" spans="1:12" x14ac:dyDescent="0.25">
      <c r="A3" s="1" t="s">
        <v>0</v>
      </c>
      <c r="E3" t="s">
        <v>20</v>
      </c>
      <c r="H3" t="s">
        <v>21</v>
      </c>
      <c r="J3" s="32" t="s">
        <v>31</v>
      </c>
      <c r="K3" s="32"/>
      <c r="L3" s="32"/>
    </row>
    <row r="4" spans="1:12" ht="15" customHeight="1" x14ac:dyDescent="0.25">
      <c r="A4" s="1" t="s">
        <v>1</v>
      </c>
      <c r="E4" t="s">
        <v>15</v>
      </c>
      <c r="F4" s="19"/>
      <c r="G4" s="19"/>
      <c r="H4" s="19" t="s">
        <v>22</v>
      </c>
      <c r="I4" s="19"/>
      <c r="J4" s="32" t="s">
        <v>34</v>
      </c>
      <c r="K4" s="32"/>
      <c r="L4" s="32"/>
    </row>
    <row r="5" spans="1:12" ht="18.75" x14ac:dyDescent="0.3">
      <c r="A5" s="11"/>
      <c r="J5" s="33" t="s">
        <v>35</v>
      </c>
      <c r="K5" s="33"/>
      <c r="L5" s="33"/>
    </row>
    <row r="6" spans="1:12" ht="24.75" customHeight="1" x14ac:dyDescent="0.25">
      <c r="A6" s="5" t="s">
        <v>2</v>
      </c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8" t="s">
        <v>13</v>
      </c>
      <c r="I6" s="6" t="s">
        <v>12</v>
      </c>
      <c r="J6" s="34" t="s">
        <v>10</v>
      </c>
      <c r="K6" s="34"/>
      <c r="L6" s="6" t="s">
        <v>11</v>
      </c>
    </row>
    <row r="7" spans="1:12" ht="15.75" x14ac:dyDescent="0.25">
      <c r="A7" s="2">
        <v>1</v>
      </c>
      <c r="B7" s="12" t="s">
        <v>42</v>
      </c>
      <c r="C7" s="21" t="s">
        <v>26</v>
      </c>
      <c r="D7" s="2">
        <v>44521</v>
      </c>
      <c r="E7" s="20" t="s">
        <v>27</v>
      </c>
      <c r="F7" s="27" t="s">
        <v>19</v>
      </c>
      <c r="G7" s="2">
        <v>90000</v>
      </c>
      <c r="H7" s="12"/>
      <c r="I7" s="2"/>
      <c r="J7" s="2"/>
      <c r="K7" s="20"/>
      <c r="L7" s="27" t="s">
        <v>28</v>
      </c>
    </row>
    <row r="8" spans="1:12" ht="15.75" customHeight="1" x14ac:dyDescent="0.25">
      <c r="A8" s="2">
        <v>2</v>
      </c>
      <c r="B8" s="12" t="s">
        <v>36</v>
      </c>
      <c r="C8" s="21" t="s">
        <v>16</v>
      </c>
      <c r="D8" s="2">
        <v>67664</v>
      </c>
      <c r="E8" s="20" t="s">
        <v>17</v>
      </c>
      <c r="F8" s="27"/>
      <c r="G8" s="2">
        <v>90000</v>
      </c>
      <c r="H8" s="12"/>
      <c r="I8" s="2"/>
      <c r="J8" s="16" t="s">
        <v>37</v>
      </c>
      <c r="K8" s="16" t="s">
        <v>38</v>
      </c>
      <c r="L8" s="27" t="s">
        <v>30</v>
      </c>
    </row>
    <row r="9" spans="1:12" ht="15.75" customHeight="1" x14ac:dyDescent="0.25">
      <c r="A9" s="2">
        <v>3</v>
      </c>
      <c r="B9" s="12" t="s">
        <v>32</v>
      </c>
      <c r="C9" s="21" t="s">
        <v>16</v>
      </c>
      <c r="D9" s="2">
        <v>61145</v>
      </c>
      <c r="E9" s="20" t="s">
        <v>17</v>
      </c>
      <c r="F9" s="27" t="s">
        <v>18</v>
      </c>
      <c r="G9" s="2">
        <v>70000</v>
      </c>
      <c r="H9" s="9"/>
      <c r="I9" s="3"/>
      <c r="J9" s="16" t="s">
        <v>33</v>
      </c>
      <c r="K9" s="26"/>
      <c r="L9" s="17" t="s">
        <v>25</v>
      </c>
    </row>
    <row r="10" spans="1:12" ht="15.75" x14ac:dyDescent="0.25">
      <c r="A10" s="2">
        <v>4</v>
      </c>
      <c r="B10" s="15" t="s">
        <v>48</v>
      </c>
      <c r="C10" s="21" t="s">
        <v>49</v>
      </c>
      <c r="D10" s="2"/>
      <c r="E10" s="20" t="s">
        <v>52</v>
      </c>
      <c r="F10" s="27"/>
      <c r="G10" s="2">
        <v>110000</v>
      </c>
      <c r="H10" s="23"/>
      <c r="I10" s="23"/>
      <c r="J10" s="24" t="s">
        <v>50</v>
      </c>
      <c r="K10" s="24" t="s">
        <v>51</v>
      </c>
      <c r="L10" s="27" t="s">
        <v>46</v>
      </c>
    </row>
    <row r="11" spans="1:12" ht="15" customHeight="1" x14ac:dyDescent="0.25">
      <c r="A11" s="28" t="s">
        <v>9</v>
      </c>
      <c r="B11" s="29"/>
      <c r="C11" s="29"/>
      <c r="D11" s="29"/>
      <c r="E11" s="29"/>
      <c r="F11" s="30"/>
      <c r="G11" s="13">
        <f>SUM(G7:G10)</f>
        <v>360000</v>
      </c>
      <c r="H11" s="14"/>
      <c r="I11" s="13"/>
      <c r="J11" s="22"/>
      <c r="K11" s="22"/>
    </row>
    <row r="12" spans="1:12" ht="15" customHeight="1" x14ac:dyDescent="0.25">
      <c r="A12" s="35" t="s">
        <v>43</v>
      </c>
      <c r="B12" s="36"/>
      <c r="C12" s="36"/>
      <c r="D12" s="36"/>
      <c r="E12" s="36"/>
      <c r="F12" s="37"/>
      <c r="G12" s="4">
        <f>G11*-0.12</f>
        <v>-43200</v>
      </c>
      <c r="H12" s="10"/>
      <c r="I12" s="7"/>
      <c r="J12" s="22"/>
      <c r="K12" s="22"/>
    </row>
    <row r="13" spans="1:12" ht="15" customHeight="1" x14ac:dyDescent="0.25">
      <c r="A13" s="35" t="s">
        <v>44</v>
      </c>
      <c r="B13" s="36"/>
      <c r="C13" s="36"/>
      <c r="D13" s="36"/>
      <c r="E13" s="36"/>
      <c r="F13" s="37"/>
      <c r="G13" s="4">
        <f>SUM(G11:G12)</f>
        <v>316800</v>
      </c>
      <c r="H13" s="10"/>
      <c r="I13" s="7"/>
      <c r="J13" s="22"/>
      <c r="K13" s="22"/>
    </row>
    <row r="14" spans="1:12" ht="15" customHeight="1" x14ac:dyDescent="0.25">
      <c r="A14" s="38" t="s">
        <v>45</v>
      </c>
      <c r="B14" s="39"/>
      <c r="C14" s="39"/>
      <c r="D14" s="39"/>
      <c r="E14" s="39"/>
      <c r="F14" s="40"/>
      <c r="G14" s="4">
        <f>G11*-0.05</f>
        <v>-18000</v>
      </c>
      <c r="H14" s="4"/>
      <c r="I14" s="25"/>
      <c r="J14" s="18"/>
    </row>
    <row r="15" spans="1:12" ht="8.25" customHeight="1" x14ac:dyDescent="0.25"/>
    <row r="16" spans="1:12" ht="8.25" customHeight="1" x14ac:dyDescent="0.25"/>
    <row r="17" spans="1:15" ht="15.75" x14ac:dyDescent="0.25">
      <c r="A17" s="2">
        <v>5</v>
      </c>
      <c r="B17" s="15" t="s">
        <v>39</v>
      </c>
      <c r="C17" s="21" t="s">
        <v>26</v>
      </c>
      <c r="D17" s="2">
        <v>48716</v>
      </c>
      <c r="E17" s="20" t="s">
        <v>27</v>
      </c>
      <c r="F17" s="27" t="s">
        <v>23</v>
      </c>
      <c r="G17" s="2">
        <v>90000</v>
      </c>
      <c r="H17" s="2"/>
      <c r="I17" s="2"/>
      <c r="J17" s="16" t="s">
        <v>40</v>
      </c>
      <c r="K17" s="16" t="s">
        <v>41</v>
      </c>
      <c r="L17" s="27" t="s">
        <v>29</v>
      </c>
      <c r="M17" s="41" t="s">
        <v>56</v>
      </c>
      <c r="N17" s="32"/>
      <c r="O17" s="32"/>
    </row>
    <row r="18" spans="1:15" x14ac:dyDescent="0.25">
      <c r="A18" s="42" t="s">
        <v>53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</row>
    <row r="19" spans="1:15" x14ac:dyDescent="0.25">
      <c r="A19" s="32" t="s">
        <v>54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</row>
    <row r="20" spans="1:15" x14ac:dyDescent="0.25">
      <c r="A20" s="32" t="s">
        <v>55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</row>
  </sheetData>
  <mergeCells count="13">
    <mergeCell ref="A20:L20"/>
    <mergeCell ref="A12:F12"/>
    <mergeCell ref="A13:F13"/>
    <mergeCell ref="A14:F14"/>
    <mergeCell ref="M17:O17"/>
    <mergeCell ref="A18:L18"/>
    <mergeCell ref="A19:L19"/>
    <mergeCell ref="A11:F11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0"/>
  <sheetViews>
    <sheetView workbookViewId="0">
      <selection activeCell="G26" sqref="G26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31" t="s">
        <v>60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2" x14ac:dyDescent="0.25">
      <c r="A2" s="1" t="s">
        <v>47</v>
      </c>
      <c r="E2" t="s">
        <v>24</v>
      </c>
      <c r="J2" t="s">
        <v>14</v>
      </c>
    </row>
    <row r="3" spans="1:12" x14ac:dyDescent="0.25">
      <c r="A3" s="1" t="s">
        <v>0</v>
      </c>
      <c r="E3" t="s">
        <v>20</v>
      </c>
      <c r="H3" t="s">
        <v>21</v>
      </c>
      <c r="J3" s="32" t="s">
        <v>31</v>
      </c>
      <c r="K3" s="32"/>
      <c r="L3" s="32"/>
    </row>
    <row r="4" spans="1:12" ht="15" customHeight="1" x14ac:dyDescent="0.25">
      <c r="A4" s="1" t="s">
        <v>1</v>
      </c>
      <c r="E4" t="s">
        <v>15</v>
      </c>
      <c r="F4" s="19"/>
      <c r="G4" s="19"/>
      <c r="H4" s="19" t="s">
        <v>22</v>
      </c>
      <c r="I4" s="19"/>
      <c r="J4" s="32" t="s">
        <v>34</v>
      </c>
      <c r="K4" s="32"/>
      <c r="L4" s="32"/>
    </row>
    <row r="5" spans="1:12" ht="18.75" x14ac:dyDescent="0.3">
      <c r="A5" s="11"/>
      <c r="J5" s="33" t="s">
        <v>35</v>
      </c>
      <c r="K5" s="33"/>
      <c r="L5" s="33"/>
    </row>
    <row r="6" spans="1:12" ht="24.75" customHeight="1" x14ac:dyDescent="0.25">
      <c r="A6" s="5" t="s">
        <v>2</v>
      </c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8" t="s">
        <v>13</v>
      </c>
      <c r="I6" s="6" t="s">
        <v>12</v>
      </c>
      <c r="J6" s="34" t="s">
        <v>10</v>
      </c>
      <c r="K6" s="34"/>
      <c r="L6" s="6" t="s">
        <v>11</v>
      </c>
    </row>
    <row r="7" spans="1:12" ht="15.75" x14ac:dyDescent="0.25">
      <c r="A7" s="2">
        <v>1</v>
      </c>
      <c r="B7" s="12" t="s">
        <v>42</v>
      </c>
      <c r="C7" s="21" t="s">
        <v>26</v>
      </c>
      <c r="D7" s="2">
        <v>44521</v>
      </c>
      <c r="E7" s="20" t="s">
        <v>27</v>
      </c>
      <c r="F7" s="27" t="s">
        <v>19</v>
      </c>
      <c r="G7" s="2">
        <v>90000</v>
      </c>
      <c r="H7" s="12"/>
      <c r="I7" s="2"/>
      <c r="J7" s="2"/>
      <c r="K7" s="20"/>
      <c r="L7" s="27" t="s">
        <v>28</v>
      </c>
    </row>
    <row r="8" spans="1:12" ht="15.75" customHeight="1" x14ac:dyDescent="0.25">
      <c r="A8" s="2">
        <v>2</v>
      </c>
      <c r="B8" s="12" t="s">
        <v>36</v>
      </c>
      <c r="C8" s="21" t="s">
        <v>16</v>
      </c>
      <c r="D8" s="2">
        <v>67664</v>
      </c>
      <c r="E8" s="20" t="s">
        <v>17</v>
      </c>
      <c r="F8" s="27"/>
      <c r="G8" s="2">
        <v>90000</v>
      </c>
      <c r="H8" s="12"/>
      <c r="I8" s="2"/>
      <c r="J8" s="16" t="s">
        <v>37</v>
      </c>
      <c r="K8" s="16" t="s">
        <v>38</v>
      </c>
      <c r="L8" s="27" t="s">
        <v>30</v>
      </c>
    </row>
    <row r="9" spans="1:12" ht="15.75" customHeight="1" x14ac:dyDescent="0.25">
      <c r="A9" s="2">
        <v>3</v>
      </c>
      <c r="B9" s="12" t="s">
        <v>32</v>
      </c>
      <c r="C9" s="21" t="s">
        <v>16</v>
      </c>
      <c r="D9" s="2">
        <v>61145</v>
      </c>
      <c r="E9" s="20" t="s">
        <v>17</v>
      </c>
      <c r="F9" s="27" t="s">
        <v>18</v>
      </c>
      <c r="G9" s="2">
        <v>70000</v>
      </c>
      <c r="H9" s="9"/>
      <c r="I9" s="3"/>
      <c r="J9" s="16" t="s">
        <v>33</v>
      </c>
      <c r="K9" s="26"/>
      <c r="L9" s="17" t="s">
        <v>25</v>
      </c>
    </row>
    <row r="10" spans="1:12" ht="15.75" x14ac:dyDescent="0.25">
      <c r="A10" s="2">
        <v>4</v>
      </c>
      <c r="B10" s="15" t="s">
        <v>48</v>
      </c>
      <c r="C10" s="21" t="s">
        <v>49</v>
      </c>
      <c r="D10" s="2"/>
      <c r="E10" s="20" t="s">
        <v>52</v>
      </c>
      <c r="F10" s="27"/>
      <c r="G10" s="2">
        <v>110000</v>
      </c>
      <c r="H10" s="23"/>
      <c r="I10" s="23"/>
      <c r="J10" s="24" t="s">
        <v>50</v>
      </c>
      <c r="K10" s="24" t="s">
        <v>51</v>
      </c>
      <c r="L10" s="27" t="s">
        <v>46</v>
      </c>
    </row>
    <row r="11" spans="1:12" ht="15" customHeight="1" x14ac:dyDescent="0.25">
      <c r="A11" s="28" t="s">
        <v>9</v>
      </c>
      <c r="B11" s="29"/>
      <c r="C11" s="29"/>
      <c r="D11" s="29"/>
      <c r="E11" s="29"/>
      <c r="F11" s="30"/>
      <c r="G11" s="13">
        <f>SUM(G7:G10)</f>
        <v>360000</v>
      </c>
      <c r="H11" s="14"/>
      <c r="I11" s="13"/>
      <c r="J11" s="22"/>
      <c r="K11" s="22"/>
    </row>
    <row r="12" spans="1:12" ht="15" customHeight="1" x14ac:dyDescent="0.25">
      <c r="A12" s="35" t="s">
        <v>43</v>
      </c>
      <c r="B12" s="36"/>
      <c r="C12" s="36"/>
      <c r="D12" s="36"/>
      <c r="E12" s="36"/>
      <c r="F12" s="37"/>
      <c r="G12" s="4">
        <f>G11*-0.12</f>
        <v>-43200</v>
      </c>
      <c r="H12" s="10"/>
      <c r="I12" s="7"/>
      <c r="J12" s="22"/>
      <c r="K12" s="22"/>
    </row>
    <row r="13" spans="1:12" ht="15" customHeight="1" x14ac:dyDescent="0.25">
      <c r="A13" s="35" t="s">
        <v>44</v>
      </c>
      <c r="B13" s="36"/>
      <c r="C13" s="36"/>
      <c r="D13" s="36"/>
      <c r="E13" s="36"/>
      <c r="F13" s="37"/>
      <c r="G13" s="4">
        <f>SUM(G11:G12)</f>
        <v>316800</v>
      </c>
      <c r="H13" s="10"/>
      <c r="I13" s="7"/>
      <c r="J13" s="22"/>
      <c r="K13" s="22"/>
    </row>
    <row r="14" spans="1:12" ht="15" customHeight="1" x14ac:dyDescent="0.25">
      <c r="A14" s="38" t="s">
        <v>45</v>
      </c>
      <c r="B14" s="39"/>
      <c r="C14" s="39"/>
      <c r="D14" s="39"/>
      <c r="E14" s="39"/>
      <c r="F14" s="40"/>
      <c r="G14" s="4">
        <f>G11*-0.05</f>
        <v>-18000</v>
      </c>
      <c r="H14" s="4"/>
      <c r="I14" s="25"/>
      <c r="J14" s="18"/>
    </row>
    <row r="15" spans="1:12" ht="8.25" customHeight="1" x14ac:dyDescent="0.25"/>
    <row r="16" spans="1:12" ht="8.25" customHeight="1" x14ac:dyDescent="0.25"/>
    <row r="17" spans="1:15" ht="15.75" x14ac:dyDescent="0.25">
      <c r="A17" s="2">
        <v>5</v>
      </c>
      <c r="B17" s="15" t="s">
        <v>39</v>
      </c>
      <c r="C17" s="21" t="s">
        <v>26</v>
      </c>
      <c r="D17" s="2">
        <v>48716</v>
      </c>
      <c r="E17" s="20" t="s">
        <v>27</v>
      </c>
      <c r="F17" s="27" t="s">
        <v>23</v>
      </c>
      <c r="G17" s="2">
        <v>90000</v>
      </c>
      <c r="H17" s="2"/>
      <c r="I17" s="2"/>
      <c r="J17" s="16" t="s">
        <v>40</v>
      </c>
      <c r="K17" s="16" t="s">
        <v>41</v>
      </c>
      <c r="L17" s="27" t="s">
        <v>29</v>
      </c>
      <c r="M17" s="41" t="s">
        <v>56</v>
      </c>
      <c r="N17" s="32"/>
      <c r="O17" s="32"/>
    </row>
    <row r="18" spans="1:15" x14ac:dyDescent="0.25">
      <c r="A18" s="42" t="s">
        <v>53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</row>
    <row r="19" spans="1:15" x14ac:dyDescent="0.25">
      <c r="A19" s="32" t="s">
        <v>54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</row>
    <row r="20" spans="1:15" x14ac:dyDescent="0.25">
      <c r="A20" s="32" t="s">
        <v>55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</row>
  </sheetData>
  <mergeCells count="13">
    <mergeCell ref="A20:L20"/>
    <mergeCell ref="A12:F12"/>
    <mergeCell ref="A13:F13"/>
    <mergeCell ref="A14:F14"/>
    <mergeCell ref="M17:O17"/>
    <mergeCell ref="A18:L18"/>
    <mergeCell ref="A19:L19"/>
    <mergeCell ref="A11:F11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0"/>
  <sheetViews>
    <sheetView workbookViewId="0">
      <selection activeCell="H26" sqref="H26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31" t="s">
        <v>61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2" x14ac:dyDescent="0.25">
      <c r="A2" s="1" t="s">
        <v>47</v>
      </c>
      <c r="E2" t="s">
        <v>24</v>
      </c>
      <c r="J2" t="s">
        <v>14</v>
      </c>
    </row>
    <row r="3" spans="1:12" x14ac:dyDescent="0.25">
      <c r="A3" s="1" t="s">
        <v>0</v>
      </c>
      <c r="E3" t="s">
        <v>20</v>
      </c>
      <c r="H3" t="s">
        <v>21</v>
      </c>
      <c r="J3" s="32" t="s">
        <v>31</v>
      </c>
      <c r="K3" s="32"/>
      <c r="L3" s="32"/>
    </row>
    <row r="4" spans="1:12" ht="15" customHeight="1" x14ac:dyDescent="0.25">
      <c r="A4" s="1" t="s">
        <v>1</v>
      </c>
      <c r="E4" t="s">
        <v>15</v>
      </c>
      <c r="F4" s="19"/>
      <c r="G4" s="19"/>
      <c r="H4" s="19" t="s">
        <v>22</v>
      </c>
      <c r="I4" s="19"/>
      <c r="J4" s="32" t="s">
        <v>34</v>
      </c>
      <c r="K4" s="32"/>
      <c r="L4" s="32"/>
    </row>
    <row r="5" spans="1:12" ht="18.75" x14ac:dyDescent="0.3">
      <c r="A5" s="11"/>
      <c r="J5" s="33" t="s">
        <v>35</v>
      </c>
      <c r="K5" s="33"/>
      <c r="L5" s="33"/>
    </row>
    <row r="6" spans="1:12" ht="24.75" customHeight="1" x14ac:dyDescent="0.25">
      <c r="A6" s="5" t="s">
        <v>2</v>
      </c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8" t="s">
        <v>13</v>
      </c>
      <c r="I6" s="6" t="s">
        <v>12</v>
      </c>
      <c r="J6" s="34" t="s">
        <v>10</v>
      </c>
      <c r="K6" s="34"/>
      <c r="L6" s="6" t="s">
        <v>11</v>
      </c>
    </row>
    <row r="7" spans="1:12" ht="15.75" x14ac:dyDescent="0.25">
      <c r="A7" s="2">
        <v>1</v>
      </c>
      <c r="B7" s="12" t="s">
        <v>42</v>
      </c>
      <c r="C7" s="21" t="s">
        <v>26</v>
      </c>
      <c r="D7" s="2">
        <v>44521</v>
      </c>
      <c r="E7" s="20" t="s">
        <v>27</v>
      </c>
      <c r="F7" s="27" t="s">
        <v>19</v>
      </c>
      <c r="G7" s="2">
        <v>90000</v>
      </c>
      <c r="H7" s="12"/>
      <c r="I7" s="2"/>
      <c r="J7" s="2"/>
      <c r="K7" s="20"/>
      <c r="L7" s="27" t="s">
        <v>28</v>
      </c>
    </row>
    <row r="8" spans="1:12" ht="15.75" customHeight="1" x14ac:dyDescent="0.25">
      <c r="A8" s="2">
        <v>2</v>
      </c>
      <c r="B8" s="12" t="s">
        <v>36</v>
      </c>
      <c r="C8" s="21" t="s">
        <v>16</v>
      </c>
      <c r="D8" s="2">
        <v>67664</v>
      </c>
      <c r="E8" s="20" t="s">
        <v>17</v>
      </c>
      <c r="F8" s="27"/>
      <c r="G8" s="2">
        <v>90000</v>
      </c>
      <c r="H8" s="12"/>
      <c r="I8" s="2"/>
      <c r="J8" s="16" t="s">
        <v>37</v>
      </c>
      <c r="K8" s="16" t="s">
        <v>38</v>
      </c>
      <c r="L8" s="27" t="s">
        <v>30</v>
      </c>
    </row>
    <row r="9" spans="1:12" ht="15.75" customHeight="1" x14ac:dyDescent="0.25">
      <c r="A9" s="2">
        <v>3</v>
      </c>
      <c r="B9" s="12" t="s">
        <v>32</v>
      </c>
      <c r="C9" s="21" t="s">
        <v>16</v>
      </c>
      <c r="D9" s="2">
        <v>61145</v>
      </c>
      <c r="E9" s="20" t="s">
        <v>17</v>
      </c>
      <c r="F9" s="27" t="s">
        <v>18</v>
      </c>
      <c r="G9" s="2">
        <v>70000</v>
      </c>
      <c r="H9" s="9"/>
      <c r="I9" s="3"/>
      <c r="J9" s="16" t="s">
        <v>33</v>
      </c>
      <c r="K9" s="26"/>
      <c r="L9" s="17" t="s">
        <v>25</v>
      </c>
    </row>
    <row r="10" spans="1:12" ht="15.75" x14ac:dyDescent="0.25">
      <c r="A10" s="2">
        <v>4</v>
      </c>
      <c r="B10" s="15" t="s">
        <v>48</v>
      </c>
      <c r="C10" s="21" t="s">
        <v>49</v>
      </c>
      <c r="D10" s="2"/>
      <c r="E10" s="20" t="s">
        <v>52</v>
      </c>
      <c r="F10" s="27"/>
      <c r="G10" s="2">
        <v>110000</v>
      </c>
      <c r="H10" s="23"/>
      <c r="I10" s="23"/>
      <c r="J10" s="24" t="s">
        <v>50</v>
      </c>
      <c r="K10" s="24" t="s">
        <v>51</v>
      </c>
      <c r="L10" s="27" t="s">
        <v>46</v>
      </c>
    </row>
    <row r="11" spans="1:12" ht="15" customHeight="1" x14ac:dyDescent="0.25">
      <c r="A11" s="28" t="s">
        <v>9</v>
      </c>
      <c r="B11" s="29"/>
      <c r="C11" s="29"/>
      <c r="D11" s="29"/>
      <c r="E11" s="29"/>
      <c r="F11" s="30"/>
      <c r="G11" s="13">
        <f>SUM(G7:G10)</f>
        <v>360000</v>
      </c>
      <c r="H11" s="14"/>
      <c r="I11" s="13"/>
      <c r="J11" s="22"/>
      <c r="K11" s="22"/>
    </row>
    <row r="12" spans="1:12" ht="15" customHeight="1" x14ac:dyDescent="0.25">
      <c r="A12" s="35" t="s">
        <v>43</v>
      </c>
      <c r="B12" s="36"/>
      <c r="C12" s="36"/>
      <c r="D12" s="36"/>
      <c r="E12" s="36"/>
      <c r="F12" s="37"/>
      <c r="G12" s="4">
        <f>G11*-0.12</f>
        <v>-43200</v>
      </c>
      <c r="H12" s="10"/>
      <c r="I12" s="7"/>
      <c r="J12" s="22"/>
      <c r="K12" s="22"/>
    </row>
    <row r="13" spans="1:12" ht="15" customHeight="1" x14ac:dyDescent="0.25">
      <c r="A13" s="35" t="s">
        <v>44</v>
      </c>
      <c r="B13" s="36"/>
      <c r="C13" s="36"/>
      <c r="D13" s="36"/>
      <c r="E13" s="36"/>
      <c r="F13" s="37"/>
      <c r="G13" s="4">
        <f>SUM(G11:G12)</f>
        <v>316800</v>
      </c>
      <c r="H13" s="10"/>
      <c r="I13" s="7"/>
      <c r="J13" s="22"/>
      <c r="K13" s="22"/>
    </row>
    <row r="14" spans="1:12" ht="15" customHeight="1" x14ac:dyDescent="0.25">
      <c r="A14" s="38" t="s">
        <v>45</v>
      </c>
      <c r="B14" s="39"/>
      <c r="C14" s="39"/>
      <c r="D14" s="39"/>
      <c r="E14" s="39"/>
      <c r="F14" s="40"/>
      <c r="G14" s="4">
        <f>G11*-0.05</f>
        <v>-18000</v>
      </c>
      <c r="H14" s="4"/>
      <c r="I14" s="25"/>
      <c r="J14" s="18"/>
    </row>
    <row r="15" spans="1:12" ht="8.25" customHeight="1" x14ac:dyDescent="0.25"/>
    <row r="16" spans="1:12" ht="8.25" customHeight="1" x14ac:dyDescent="0.25"/>
    <row r="17" spans="1:15" ht="15.75" x14ac:dyDescent="0.25">
      <c r="A17" s="2">
        <v>5</v>
      </c>
      <c r="B17" s="15" t="s">
        <v>39</v>
      </c>
      <c r="C17" s="21" t="s">
        <v>26</v>
      </c>
      <c r="D17" s="2">
        <v>48716</v>
      </c>
      <c r="E17" s="20" t="s">
        <v>27</v>
      </c>
      <c r="F17" s="27" t="s">
        <v>23</v>
      </c>
      <c r="G17" s="2">
        <v>90000</v>
      </c>
      <c r="H17" s="2"/>
      <c r="I17" s="2"/>
      <c r="J17" s="16" t="s">
        <v>40</v>
      </c>
      <c r="K17" s="16" t="s">
        <v>41</v>
      </c>
      <c r="L17" s="27" t="s">
        <v>29</v>
      </c>
      <c r="M17" s="41" t="s">
        <v>56</v>
      </c>
      <c r="N17" s="32"/>
      <c r="O17" s="32"/>
    </row>
    <row r="18" spans="1:15" x14ac:dyDescent="0.25">
      <c r="A18" s="42" t="s">
        <v>53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</row>
    <row r="19" spans="1:15" x14ac:dyDescent="0.25">
      <c r="A19" s="32" t="s">
        <v>54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</row>
    <row r="20" spans="1:15" x14ac:dyDescent="0.25">
      <c r="A20" s="32" t="s">
        <v>55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</row>
  </sheetData>
  <mergeCells count="13">
    <mergeCell ref="A11:F11"/>
    <mergeCell ref="A1:K1"/>
    <mergeCell ref="J3:L3"/>
    <mergeCell ref="J4:L4"/>
    <mergeCell ref="J5:L5"/>
    <mergeCell ref="J6:K6"/>
    <mergeCell ref="A20:L20"/>
    <mergeCell ref="A12:F12"/>
    <mergeCell ref="A13:F13"/>
    <mergeCell ref="A14:F14"/>
    <mergeCell ref="M17:O17"/>
    <mergeCell ref="A18:L18"/>
    <mergeCell ref="A19:L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0"/>
  <sheetViews>
    <sheetView workbookViewId="0">
      <selection activeCell="A2" sqref="A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31" t="s">
        <v>62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2" x14ac:dyDescent="0.25">
      <c r="A2" s="1" t="s">
        <v>47</v>
      </c>
      <c r="E2" t="s">
        <v>24</v>
      </c>
      <c r="J2" t="s">
        <v>14</v>
      </c>
    </row>
    <row r="3" spans="1:12" x14ac:dyDescent="0.25">
      <c r="A3" s="1" t="s">
        <v>0</v>
      </c>
      <c r="E3" t="s">
        <v>20</v>
      </c>
      <c r="H3" t="s">
        <v>21</v>
      </c>
      <c r="J3" s="32" t="s">
        <v>31</v>
      </c>
      <c r="K3" s="32"/>
      <c r="L3" s="32"/>
    </row>
    <row r="4" spans="1:12" ht="15" customHeight="1" x14ac:dyDescent="0.25">
      <c r="A4" s="1" t="s">
        <v>1</v>
      </c>
      <c r="E4" t="s">
        <v>15</v>
      </c>
      <c r="F4" s="19"/>
      <c r="G4" s="19"/>
      <c r="H4" s="19" t="s">
        <v>22</v>
      </c>
      <c r="I4" s="19"/>
      <c r="J4" s="32" t="s">
        <v>34</v>
      </c>
      <c r="K4" s="32"/>
      <c r="L4" s="32"/>
    </row>
    <row r="5" spans="1:12" ht="18.75" x14ac:dyDescent="0.3">
      <c r="A5" s="11"/>
      <c r="J5" s="33" t="s">
        <v>35</v>
      </c>
      <c r="K5" s="33"/>
      <c r="L5" s="33"/>
    </row>
    <row r="6" spans="1:12" ht="24.75" customHeight="1" x14ac:dyDescent="0.25">
      <c r="A6" s="5" t="s">
        <v>2</v>
      </c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8" t="s">
        <v>13</v>
      </c>
      <c r="I6" s="6" t="s">
        <v>12</v>
      </c>
      <c r="J6" s="34" t="s">
        <v>10</v>
      </c>
      <c r="K6" s="34"/>
      <c r="L6" s="6" t="s">
        <v>11</v>
      </c>
    </row>
    <row r="7" spans="1:12" ht="15.75" x14ac:dyDescent="0.25">
      <c r="A7" s="2">
        <v>1</v>
      </c>
      <c r="B7" s="12" t="s">
        <v>42</v>
      </c>
      <c r="C7" s="21" t="s">
        <v>26</v>
      </c>
      <c r="D7" s="2">
        <v>44521</v>
      </c>
      <c r="E7" s="20" t="s">
        <v>27</v>
      </c>
      <c r="F7" s="27" t="s">
        <v>19</v>
      </c>
      <c r="G7" s="2">
        <v>90000</v>
      </c>
      <c r="H7" s="12"/>
      <c r="I7" s="2"/>
      <c r="J7" s="2"/>
      <c r="K7" s="20"/>
      <c r="L7" s="27" t="s">
        <v>28</v>
      </c>
    </row>
    <row r="8" spans="1:12" ht="15.75" customHeight="1" x14ac:dyDescent="0.25">
      <c r="A8" s="2">
        <v>2</v>
      </c>
      <c r="B8" s="12" t="s">
        <v>36</v>
      </c>
      <c r="C8" s="21" t="s">
        <v>16</v>
      </c>
      <c r="D8" s="2">
        <v>67664</v>
      </c>
      <c r="E8" s="20" t="s">
        <v>17</v>
      </c>
      <c r="F8" s="27"/>
      <c r="G8" s="2">
        <v>90000</v>
      </c>
      <c r="H8" s="12"/>
      <c r="I8" s="2"/>
      <c r="J8" s="16" t="s">
        <v>37</v>
      </c>
      <c r="K8" s="16" t="s">
        <v>38</v>
      </c>
      <c r="L8" s="27" t="s">
        <v>30</v>
      </c>
    </row>
    <row r="9" spans="1:12" ht="15.75" customHeight="1" x14ac:dyDescent="0.25">
      <c r="A9" s="2">
        <v>3</v>
      </c>
      <c r="B9" s="12" t="s">
        <v>32</v>
      </c>
      <c r="C9" s="21" t="s">
        <v>16</v>
      </c>
      <c r="D9" s="2">
        <v>61145</v>
      </c>
      <c r="E9" s="20" t="s">
        <v>17</v>
      </c>
      <c r="F9" s="27" t="s">
        <v>18</v>
      </c>
      <c r="G9" s="2">
        <v>70000</v>
      </c>
      <c r="H9" s="9"/>
      <c r="I9" s="3"/>
      <c r="J9" s="16" t="s">
        <v>33</v>
      </c>
      <c r="K9" s="26"/>
      <c r="L9" s="17" t="s">
        <v>25</v>
      </c>
    </row>
    <row r="10" spans="1:12" ht="15.75" x14ac:dyDescent="0.25">
      <c r="A10" s="2">
        <v>4</v>
      </c>
      <c r="B10" s="15" t="s">
        <v>48</v>
      </c>
      <c r="C10" s="21" t="s">
        <v>49</v>
      </c>
      <c r="D10" s="2"/>
      <c r="E10" s="20" t="s">
        <v>52</v>
      </c>
      <c r="F10" s="27"/>
      <c r="G10" s="2">
        <v>110000</v>
      </c>
      <c r="H10" s="23"/>
      <c r="I10" s="23"/>
      <c r="J10" s="24" t="s">
        <v>50</v>
      </c>
      <c r="K10" s="24" t="s">
        <v>51</v>
      </c>
      <c r="L10" s="27" t="s">
        <v>46</v>
      </c>
    </row>
    <row r="11" spans="1:12" ht="15" customHeight="1" x14ac:dyDescent="0.25">
      <c r="A11" s="28" t="s">
        <v>9</v>
      </c>
      <c r="B11" s="29"/>
      <c r="C11" s="29"/>
      <c r="D11" s="29"/>
      <c r="E11" s="29"/>
      <c r="F11" s="30"/>
      <c r="G11" s="13">
        <f>SUM(G7:G10)</f>
        <v>360000</v>
      </c>
      <c r="H11" s="14"/>
      <c r="I11" s="13"/>
      <c r="J11" s="22"/>
      <c r="K11" s="22"/>
    </row>
    <row r="12" spans="1:12" ht="15" customHeight="1" x14ac:dyDescent="0.25">
      <c r="A12" s="35" t="s">
        <v>43</v>
      </c>
      <c r="B12" s="36"/>
      <c r="C12" s="36"/>
      <c r="D12" s="36"/>
      <c r="E12" s="36"/>
      <c r="F12" s="37"/>
      <c r="G12" s="4">
        <f>G11*-0.12</f>
        <v>-43200</v>
      </c>
      <c r="H12" s="10"/>
      <c r="I12" s="7"/>
      <c r="J12" s="22"/>
      <c r="K12" s="22"/>
    </row>
    <row r="13" spans="1:12" ht="15" customHeight="1" x14ac:dyDescent="0.25">
      <c r="A13" s="35" t="s">
        <v>44</v>
      </c>
      <c r="B13" s="36"/>
      <c r="C13" s="36"/>
      <c r="D13" s="36"/>
      <c r="E13" s="36"/>
      <c r="F13" s="37"/>
      <c r="G13" s="4">
        <f>SUM(G11:G12)</f>
        <v>316800</v>
      </c>
      <c r="H13" s="10"/>
      <c r="I13" s="7"/>
      <c r="J13" s="22"/>
      <c r="K13" s="22"/>
    </row>
    <row r="14" spans="1:12" ht="15" customHeight="1" x14ac:dyDescent="0.25">
      <c r="A14" s="38" t="s">
        <v>45</v>
      </c>
      <c r="B14" s="39"/>
      <c r="C14" s="39"/>
      <c r="D14" s="39"/>
      <c r="E14" s="39"/>
      <c r="F14" s="40"/>
      <c r="G14" s="4">
        <f>G11*-0.05</f>
        <v>-18000</v>
      </c>
      <c r="H14" s="4"/>
      <c r="I14" s="25"/>
      <c r="J14" s="18"/>
    </row>
    <row r="15" spans="1:12" ht="8.25" customHeight="1" x14ac:dyDescent="0.25"/>
    <row r="16" spans="1:12" ht="8.25" customHeight="1" x14ac:dyDescent="0.25"/>
    <row r="17" spans="1:15" ht="15.75" x14ac:dyDescent="0.25">
      <c r="A17" s="2">
        <v>5</v>
      </c>
      <c r="B17" s="15" t="s">
        <v>39</v>
      </c>
      <c r="C17" s="21" t="s">
        <v>26</v>
      </c>
      <c r="D17" s="2">
        <v>48716</v>
      </c>
      <c r="E17" s="20" t="s">
        <v>27</v>
      </c>
      <c r="F17" s="27" t="s">
        <v>23</v>
      </c>
      <c r="G17" s="2">
        <v>90000</v>
      </c>
      <c r="H17" s="2"/>
      <c r="I17" s="2"/>
      <c r="J17" s="16" t="s">
        <v>40</v>
      </c>
      <c r="K17" s="16" t="s">
        <v>41</v>
      </c>
      <c r="L17" s="27" t="s">
        <v>29</v>
      </c>
      <c r="M17" s="41" t="s">
        <v>56</v>
      </c>
      <c r="N17" s="32"/>
      <c r="O17" s="32"/>
    </row>
    <row r="18" spans="1:15" x14ac:dyDescent="0.25">
      <c r="A18" s="42" t="s">
        <v>53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</row>
    <row r="19" spans="1:15" x14ac:dyDescent="0.25">
      <c r="A19" s="32" t="s">
        <v>54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</row>
    <row r="20" spans="1:15" x14ac:dyDescent="0.25">
      <c r="A20" s="32" t="s">
        <v>55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</row>
  </sheetData>
  <mergeCells count="13">
    <mergeCell ref="A20:L20"/>
    <mergeCell ref="A12:F12"/>
    <mergeCell ref="A13:F13"/>
    <mergeCell ref="A14:F14"/>
    <mergeCell ref="M17:O17"/>
    <mergeCell ref="A18:L18"/>
    <mergeCell ref="A19:L19"/>
    <mergeCell ref="A11:F11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1"/>
  <sheetViews>
    <sheetView workbookViewId="0">
      <selection activeCell="M17" sqref="M17:O17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31" t="s">
        <v>63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2" x14ac:dyDescent="0.25">
      <c r="A2" s="1" t="s">
        <v>47</v>
      </c>
      <c r="E2" t="s">
        <v>24</v>
      </c>
      <c r="J2" t="s">
        <v>14</v>
      </c>
    </row>
    <row r="3" spans="1:12" x14ac:dyDescent="0.25">
      <c r="A3" s="1" t="s">
        <v>0</v>
      </c>
      <c r="E3" t="s">
        <v>20</v>
      </c>
      <c r="H3" t="s">
        <v>21</v>
      </c>
      <c r="J3" s="32" t="s">
        <v>31</v>
      </c>
      <c r="K3" s="32"/>
      <c r="L3" s="32"/>
    </row>
    <row r="4" spans="1:12" ht="15" customHeight="1" x14ac:dyDescent="0.25">
      <c r="A4" s="1" t="s">
        <v>1</v>
      </c>
      <c r="E4" t="s">
        <v>15</v>
      </c>
      <c r="F4" s="19"/>
      <c r="G4" s="19"/>
      <c r="H4" s="19" t="s">
        <v>22</v>
      </c>
      <c r="I4" s="19"/>
      <c r="J4" s="32" t="s">
        <v>34</v>
      </c>
      <c r="K4" s="32"/>
      <c r="L4" s="32"/>
    </row>
    <row r="5" spans="1:12" ht="18.75" x14ac:dyDescent="0.3">
      <c r="A5" s="11"/>
      <c r="J5" s="33" t="s">
        <v>35</v>
      </c>
      <c r="K5" s="33"/>
      <c r="L5" s="33"/>
    </row>
    <row r="6" spans="1:12" ht="24.75" customHeight="1" x14ac:dyDescent="0.25">
      <c r="A6" s="5" t="s">
        <v>2</v>
      </c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8" t="s">
        <v>13</v>
      </c>
      <c r="I6" s="6" t="s">
        <v>12</v>
      </c>
      <c r="J6" s="34" t="s">
        <v>10</v>
      </c>
      <c r="K6" s="34"/>
      <c r="L6" s="6" t="s">
        <v>11</v>
      </c>
    </row>
    <row r="7" spans="1:12" ht="15.75" x14ac:dyDescent="0.25">
      <c r="A7" s="2">
        <v>1</v>
      </c>
      <c r="B7" s="12" t="s">
        <v>42</v>
      </c>
      <c r="C7" s="21" t="s">
        <v>26</v>
      </c>
      <c r="D7" s="2">
        <v>44521</v>
      </c>
      <c r="E7" s="20" t="s">
        <v>27</v>
      </c>
      <c r="F7" s="27" t="s">
        <v>19</v>
      </c>
      <c r="G7" s="2">
        <v>90000</v>
      </c>
      <c r="H7" s="12"/>
      <c r="I7" s="2"/>
      <c r="J7" s="2"/>
      <c r="K7" s="20"/>
      <c r="L7" s="27" t="s">
        <v>28</v>
      </c>
    </row>
    <row r="8" spans="1:12" ht="15.75" customHeight="1" x14ac:dyDescent="0.25">
      <c r="A8" s="2">
        <v>2</v>
      </c>
      <c r="B8" s="12" t="s">
        <v>36</v>
      </c>
      <c r="C8" s="21" t="s">
        <v>16</v>
      </c>
      <c r="D8" s="2">
        <v>67664</v>
      </c>
      <c r="E8" s="20" t="s">
        <v>17</v>
      </c>
      <c r="F8" s="27"/>
      <c r="G8" s="2">
        <v>90000</v>
      </c>
      <c r="H8" s="12"/>
      <c r="I8" s="2"/>
      <c r="J8" s="16" t="s">
        <v>37</v>
      </c>
      <c r="K8" s="16" t="s">
        <v>38</v>
      </c>
      <c r="L8" s="27" t="s">
        <v>30</v>
      </c>
    </row>
    <row r="9" spans="1:12" ht="15.75" customHeight="1" x14ac:dyDescent="0.25">
      <c r="A9" s="2">
        <v>3</v>
      </c>
      <c r="B9" s="12" t="s">
        <v>32</v>
      </c>
      <c r="C9" s="21" t="s">
        <v>16</v>
      </c>
      <c r="D9" s="2">
        <v>61145</v>
      </c>
      <c r="E9" s="20" t="s">
        <v>17</v>
      </c>
      <c r="F9" s="27" t="s">
        <v>18</v>
      </c>
      <c r="G9" s="2">
        <v>70000</v>
      </c>
      <c r="H9" s="9"/>
      <c r="I9" s="3"/>
      <c r="J9" s="16" t="s">
        <v>33</v>
      </c>
      <c r="K9" s="26"/>
      <c r="L9" s="17" t="s">
        <v>25</v>
      </c>
    </row>
    <row r="10" spans="1:12" ht="15.75" x14ac:dyDescent="0.25">
      <c r="A10" s="2">
        <v>4</v>
      </c>
      <c r="B10" s="15" t="s">
        <v>48</v>
      </c>
      <c r="C10" s="21" t="s">
        <v>49</v>
      </c>
      <c r="D10" s="2"/>
      <c r="E10" s="20" t="s">
        <v>52</v>
      </c>
      <c r="F10" s="27"/>
      <c r="G10" s="2">
        <v>110000</v>
      </c>
      <c r="H10" s="23"/>
      <c r="I10" s="23"/>
      <c r="J10" s="24" t="s">
        <v>50</v>
      </c>
      <c r="K10" s="24" t="s">
        <v>51</v>
      </c>
      <c r="L10" s="27" t="s">
        <v>46</v>
      </c>
    </row>
    <row r="11" spans="1:12" ht="15" customHeight="1" x14ac:dyDescent="0.25">
      <c r="A11" s="28" t="s">
        <v>9</v>
      </c>
      <c r="B11" s="29"/>
      <c r="C11" s="29"/>
      <c r="D11" s="29"/>
      <c r="E11" s="29"/>
      <c r="F11" s="30"/>
      <c r="G11" s="13">
        <f>SUM(G7:G10)</f>
        <v>360000</v>
      </c>
      <c r="H11" s="14"/>
      <c r="I11" s="13"/>
      <c r="J11" s="22"/>
      <c r="K11" s="22"/>
    </row>
    <row r="12" spans="1:12" ht="15" customHeight="1" x14ac:dyDescent="0.25">
      <c r="A12" s="35" t="s">
        <v>43</v>
      </c>
      <c r="B12" s="36"/>
      <c r="C12" s="36"/>
      <c r="D12" s="36"/>
      <c r="E12" s="36"/>
      <c r="F12" s="37"/>
      <c r="G12" s="4">
        <f>G11*-0.12</f>
        <v>-43200</v>
      </c>
      <c r="H12" s="10"/>
      <c r="I12" s="7"/>
      <c r="J12" s="22"/>
      <c r="K12" s="22"/>
    </row>
    <row r="13" spans="1:12" ht="15" customHeight="1" x14ac:dyDescent="0.25">
      <c r="A13" s="35" t="s">
        <v>44</v>
      </c>
      <c r="B13" s="36"/>
      <c r="C13" s="36"/>
      <c r="D13" s="36"/>
      <c r="E13" s="36"/>
      <c r="F13" s="37"/>
      <c r="G13" s="4">
        <f>SUM(G11:G12)</f>
        <v>316800</v>
      </c>
      <c r="H13" s="10"/>
      <c r="I13" s="7"/>
      <c r="J13" s="22"/>
      <c r="K13" s="22"/>
    </row>
    <row r="14" spans="1:12" ht="15" customHeight="1" x14ac:dyDescent="0.25">
      <c r="A14" s="38" t="s">
        <v>45</v>
      </c>
      <c r="B14" s="39"/>
      <c r="C14" s="39"/>
      <c r="D14" s="39"/>
      <c r="E14" s="39"/>
      <c r="F14" s="40"/>
      <c r="G14" s="4">
        <f>G11*-0.05</f>
        <v>-18000</v>
      </c>
      <c r="H14" s="4"/>
      <c r="I14" s="25"/>
      <c r="J14" s="18"/>
    </row>
    <row r="15" spans="1:12" ht="8.25" customHeight="1" x14ac:dyDescent="0.25"/>
    <row r="16" spans="1:12" ht="8.25" customHeight="1" x14ac:dyDescent="0.25"/>
    <row r="17" spans="1:12" ht="15.75" x14ac:dyDescent="0.25">
      <c r="A17" s="2">
        <v>5</v>
      </c>
      <c r="B17" s="15" t="s">
        <v>39</v>
      </c>
      <c r="C17" s="21" t="s">
        <v>26</v>
      </c>
      <c r="D17" s="2">
        <v>48716</v>
      </c>
      <c r="E17" s="20" t="s">
        <v>27</v>
      </c>
      <c r="F17" s="27" t="s">
        <v>23</v>
      </c>
      <c r="G17" s="2">
        <v>90000</v>
      </c>
      <c r="H17" s="2"/>
      <c r="I17" s="2"/>
      <c r="J17" s="16" t="s">
        <v>40</v>
      </c>
      <c r="K17" s="16" t="s">
        <v>41</v>
      </c>
      <c r="L17" s="27" t="s">
        <v>29</v>
      </c>
    </row>
    <row r="18" spans="1:12" x14ac:dyDescent="0.25">
      <c r="A18" s="42" t="s">
        <v>53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</row>
    <row r="19" spans="1:12" x14ac:dyDescent="0.25">
      <c r="A19" s="32" t="s">
        <v>54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</row>
    <row r="20" spans="1:12" x14ac:dyDescent="0.25">
      <c r="A20" s="32" t="s">
        <v>55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</row>
    <row r="21" spans="1:12" x14ac:dyDescent="0.25">
      <c r="A21" s="42" t="s">
        <v>64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</row>
  </sheetData>
  <mergeCells count="13">
    <mergeCell ref="A11:F11"/>
    <mergeCell ref="A1:K1"/>
    <mergeCell ref="J3:L3"/>
    <mergeCell ref="J4:L4"/>
    <mergeCell ref="J5:L5"/>
    <mergeCell ref="J6:K6"/>
    <mergeCell ref="A20:L20"/>
    <mergeCell ref="A21:L21"/>
    <mergeCell ref="A12:F12"/>
    <mergeCell ref="A13:F13"/>
    <mergeCell ref="A14:F14"/>
    <mergeCell ref="A18:L18"/>
    <mergeCell ref="A19:L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1"/>
  <sheetViews>
    <sheetView workbookViewId="0">
      <selection activeCell="A2" sqref="A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31" t="s">
        <v>65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2" x14ac:dyDescent="0.25">
      <c r="A2" s="1" t="s">
        <v>47</v>
      </c>
      <c r="E2" t="s">
        <v>24</v>
      </c>
      <c r="J2" t="s">
        <v>14</v>
      </c>
    </row>
    <row r="3" spans="1:12" x14ac:dyDescent="0.25">
      <c r="A3" s="1" t="s">
        <v>0</v>
      </c>
      <c r="E3" t="s">
        <v>20</v>
      </c>
      <c r="H3" t="s">
        <v>21</v>
      </c>
      <c r="J3" s="32" t="s">
        <v>31</v>
      </c>
      <c r="K3" s="32"/>
      <c r="L3" s="32"/>
    </row>
    <row r="4" spans="1:12" ht="15" customHeight="1" x14ac:dyDescent="0.25">
      <c r="A4" s="1" t="s">
        <v>1</v>
      </c>
      <c r="E4" t="s">
        <v>15</v>
      </c>
      <c r="F4" s="19"/>
      <c r="G4" s="19"/>
      <c r="H4" s="19" t="s">
        <v>22</v>
      </c>
      <c r="I4" s="19"/>
      <c r="J4" s="32" t="s">
        <v>34</v>
      </c>
      <c r="K4" s="32"/>
      <c r="L4" s="32"/>
    </row>
    <row r="5" spans="1:12" ht="18.75" x14ac:dyDescent="0.3">
      <c r="A5" s="11"/>
      <c r="J5" s="33" t="s">
        <v>35</v>
      </c>
      <c r="K5" s="33"/>
      <c r="L5" s="33"/>
    </row>
    <row r="6" spans="1:12" ht="24.75" customHeight="1" x14ac:dyDescent="0.25">
      <c r="A6" s="5" t="s">
        <v>2</v>
      </c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8" t="s">
        <v>13</v>
      </c>
      <c r="I6" s="6" t="s">
        <v>12</v>
      </c>
      <c r="J6" s="34" t="s">
        <v>10</v>
      </c>
      <c r="K6" s="34"/>
      <c r="L6" s="6" t="s">
        <v>11</v>
      </c>
    </row>
    <row r="7" spans="1:12" ht="15.75" x14ac:dyDescent="0.25">
      <c r="A7" s="2">
        <v>1</v>
      </c>
      <c r="B7" s="12" t="s">
        <v>42</v>
      </c>
      <c r="C7" s="21" t="s">
        <v>26</v>
      </c>
      <c r="D7" s="2">
        <v>44521</v>
      </c>
      <c r="E7" s="20" t="s">
        <v>27</v>
      </c>
      <c r="F7" s="27" t="s">
        <v>19</v>
      </c>
      <c r="G7" s="2">
        <v>90000</v>
      </c>
      <c r="H7" s="12"/>
      <c r="I7" s="2"/>
      <c r="J7" s="2"/>
      <c r="K7" s="20"/>
      <c r="L7" s="27" t="s">
        <v>28</v>
      </c>
    </row>
    <row r="8" spans="1:12" ht="15.75" customHeight="1" x14ac:dyDescent="0.25">
      <c r="A8" s="2">
        <v>2</v>
      </c>
      <c r="B8" s="12" t="s">
        <v>36</v>
      </c>
      <c r="C8" s="21" t="s">
        <v>16</v>
      </c>
      <c r="D8" s="2">
        <v>67664</v>
      </c>
      <c r="E8" s="20" t="s">
        <v>17</v>
      </c>
      <c r="F8" s="27"/>
      <c r="G8" s="2">
        <v>90000</v>
      </c>
      <c r="H8" s="12"/>
      <c r="I8" s="2"/>
      <c r="J8" s="16" t="s">
        <v>37</v>
      </c>
      <c r="K8" s="16" t="s">
        <v>38</v>
      </c>
      <c r="L8" s="27" t="s">
        <v>30</v>
      </c>
    </row>
    <row r="9" spans="1:12" ht="15.75" customHeight="1" x14ac:dyDescent="0.25">
      <c r="A9" s="2">
        <v>3</v>
      </c>
      <c r="B9" s="12" t="s">
        <v>32</v>
      </c>
      <c r="C9" s="21" t="s">
        <v>16</v>
      </c>
      <c r="D9" s="2">
        <v>61145</v>
      </c>
      <c r="E9" s="20" t="s">
        <v>17</v>
      </c>
      <c r="F9" s="27" t="s">
        <v>18</v>
      </c>
      <c r="G9" s="2">
        <v>70000</v>
      </c>
      <c r="H9" s="9"/>
      <c r="I9" s="3"/>
      <c r="J9" s="16" t="s">
        <v>33</v>
      </c>
      <c r="K9" s="26"/>
      <c r="L9" s="17" t="s">
        <v>25</v>
      </c>
    </row>
    <row r="10" spans="1:12" ht="15.75" x14ac:dyDescent="0.25">
      <c r="A10" s="2">
        <v>4</v>
      </c>
      <c r="B10" s="15" t="s">
        <v>48</v>
      </c>
      <c r="C10" s="21" t="s">
        <v>49</v>
      </c>
      <c r="D10" s="2"/>
      <c r="E10" s="20" t="s">
        <v>52</v>
      </c>
      <c r="F10" s="27"/>
      <c r="G10" s="2">
        <v>110000</v>
      </c>
      <c r="H10" s="23"/>
      <c r="I10" s="23"/>
      <c r="J10" s="24" t="s">
        <v>50</v>
      </c>
      <c r="K10" s="24" t="s">
        <v>51</v>
      </c>
      <c r="L10" s="27" t="s">
        <v>46</v>
      </c>
    </row>
    <row r="11" spans="1:12" ht="15" customHeight="1" x14ac:dyDescent="0.25">
      <c r="A11" s="28" t="s">
        <v>9</v>
      </c>
      <c r="B11" s="29"/>
      <c r="C11" s="29"/>
      <c r="D11" s="29"/>
      <c r="E11" s="29"/>
      <c r="F11" s="30"/>
      <c r="G11" s="13">
        <f>SUM(G7:G10)</f>
        <v>360000</v>
      </c>
      <c r="H11" s="14"/>
      <c r="I11" s="13"/>
      <c r="J11" s="22"/>
      <c r="K11" s="22"/>
    </row>
    <row r="12" spans="1:12" ht="15" customHeight="1" x14ac:dyDescent="0.25">
      <c r="A12" s="35" t="s">
        <v>43</v>
      </c>
      <c r="B12" s="36"/>
      <c r="C12" s="36"/>
      <c r="D12" s="36"/>
      <c r="E12" s="36"/>
      <c r="F12" s="37"/>
      <c r="G12" s="4">
        <f>G11*-0.12</f>
        <v>-43200</v>
      </c>
      <c r="H12" s="10"/>
      <c r="I12" s="7"/>
      <c r="J12" s="22"/>
      <c r="K12" s="22"/>
    </row>
    <row r="13" spans="1:12" ht="15" customHeight="1" x14ac:dyDescent="0.25">
      <c r="A13" s="35" t="s">
        <v>44</v>
      </c>
      <c r="B13" s="36"/>
      <c r="C13" s="36"/>
      <c r="D13" s="36"/>
      <c r="E13" s="36"/>
      <c r="F13" s="37"/>
      <c r="G13" s="4">
        <f>SUM(G11:G12)</f>
        <v>316800</v>
      </c>
      <c r="H13" s="10"/>
      <c r="I13" s="7"/>
      <c r="J13" s="22"/>
      <c r="K13" s="22"/>
    </row>
    <row r="14" spans="1:12" ht="15" customHeight="1" x14ac:dyDescent="0.25">
      <c r="A14" s="38" t="s">
        <v>45</v>
      </c>
      <c r="B14" s="39"/>
      <c r="C14" s="39"/>
      <c r="D14" s="39"/>
      <c r="E14" s="39"/>
      <c r="F14" s="40"/>
      <c r="G14" s="4">
        <f>G11*-0.05</f>
        <v>-18000</v>
      </c>
      <c r="H14" s="4"/>
      <c r="I14" s="25"/>
      <c r="J14" s="18"/>
    </row>
    <row r="15" spans="1:12" ht="8.25" customHeight="1" x14ac:dyDescent="0.25"/>
    <row r="16" spans="1:12" ht="8.25" customHeight="1" x14ac:dyDescent="0.25"/>
    <row r="17" spans="1:12" ht="15.75" x14ac:dyDescent="0.25">
      <c r="A17" s="2">
        <v>5</v>
      </c>
      <c r="B17" s="15" t="s">
        <v>39</v>
      </c>
      <c r="C17" s="21" t="s">
        <v>26</v>
      </c>
      <c r="D17" s="2">
        <v>48716</v>
      </c>
      <c r="E17" s="20" t="s">
        <v>27</v>
      </c>
      <c r="F17" s="27" t="s">
        <v>23</v>
      </c>
      <c r="G17" s="2">
        <v>90000</v>
      </c>
      <c r="H17" s="2"/>
      <c r="I17" s="2"/>
      <c r="J17" s="16" t="s">
        <v>40</v>
      </c>
      <c r="K17" s="16" t="s">
        <v>41</v>
      </c>
      <c r="L17" s="27" t="s">
        <v>29</v>
      </c>
    </row>
    <row r="18" spans="1:12" x14ac:dyDescent="0.25">
      <c r="A18" s="42" t="s">
        <v>53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</row>
    <row r="19" spans="1:12" x14ac:dyDescent="0.25">
      <c r="A19" s="32" t="s">
        <v>54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</row>
    <row r="20" spans="1:12" x14ac:dyDescent="0.25">
      <c r="A20" s="32" t="s">
        <v>55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</row>
    <row r="21" spans="1:12" x14ac:dyDescent="0.25">
      <c r="A21" s="42" t="s">
        <v>64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</row>
  </sheetData>
  <mergeCells count="13">
    <mergeCell ref="A21:L21"/>
    <mergeCell ref="A12:F12"/>
    <mergeCell ref="A13:F13"/>
    <mergeCell ref="A14:F14"/>
    <mergeCell ref="A18:L18"/>
    <mergeCell ref="A19:L19"/>
    <mergeCell ref="A20:L20"/>
    <mergeCell ref="A11:F11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1"/>
  <sheetViews>
    <sheetView workbookViewId="0">
      <selection activeCell="G14" sqref="G14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31" t="s">
        <v>66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2" x14ac:dyDescent="0.25">
      <c r="A2" s="1" t="s">
        <v>47</v>
      </c>
      <c r="E2" t="s">
        <v>24</v>
      </c>
      <c r="J2" t="s">
        <v>14</v>
      </c>
    </row>
    <row r="3" spans="1:12" x14ac:dyDescent="0.25">
      <c r="A3" s="1" t="s">
        <v>0</v>
      </c>
      <c r="E3" t="s">
        <v>20</v>
      </c>
      <c r="H3" t="s">
        <v>21</v>
      </c>
      <c r="J3" s="32" t="s">
        <v>31</v>
      </c>
      <c r="K3" s="32"/>
      <c r="L3" s="32"/>
    </row>
    <row r="4" spans="1:12" ht="15" customHeight="1" x14ac:dyDescent="0.25">
      <c r="A4" s="1" t="s">
        <v>1</v>
      </c>
      <c r="E4" t="s">
        <v>15</v>
      </c>
      <c r="F4" s="19"/>
      <c r="G4" s="19"/>
      <c r="H4" s="19" t="s">
        <v>22</v>
      </c>
      <c r="I4" s="19"/>
      <c r="J4" s="32" t="s">
        <v>34</v>
      </c>
      <c r="K4" s="32"/>
      <c r="L4" s="32"/>
    </row>
    <row r="5" spans="1:12" ht="18.75" x14ac:dyDescent="0.3">
      <c r="A5" s="11"/>
      <c r="J5" s="33" t="s">
        <v>35</v>
      </c>
      <c r="K5" s="33"/>
      <c r="L5" s="33"/>
    </row>
    <row r="6" spans="1:12" ht="24.75" customHeight="1" x14ac:dyDescent="0.25">
      <c r="A6" s="5" t="s">
        <v>2</v>
      </c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8" t="s">
        <v>13</v>
      </c>
      <c r="I6" s="6" t="s">
        <v>12</v>
      </c>
      <c r="J6" s="34" t="s">
        <v>10</v>
      </c>
      <c r="K6" s="34"/>
      <c r="L6" s="6" t="s">
        <v>11</v>
      </c>
    </row>
    <row r="7" spans="1:12" ht="15.75" x14ac:dyDescent="0.25">
      <c r="A7" s="2">
        <v>1</v>
      </c>
      <c r="B7" s="12" t="s">
        <v>42</v>
      </c>
      <c r="C7" s="21" t="s">
        <v>26</v>
      </c>
      <c r="D7" s="2">
        <v>44521</v>
      </c>
      <c r="E7" s="20" t="s">
        <v>27</v>
      </c>
      <c r="F7" s="27" t="s">
        <v>19</v>
      </c>
      <c r="G7" s="2">
        <v>110000</v>
      </c>
      <c r="H7" s="12"/>
      <c r="I7" s="2"/>
      <c r="J7" s="2"/>
      <c r="K7" s="20"/>
      <c r="L7" s="27" t="s">
        <v>28</v>
      </c>
    </row>
    <row r="8" spans="1:12" ht="15.75" customHeight="1" x14ac:dyDescent="0.25">
      <c r="A8" s="2">
        <v>2</v>
      </c>
      <c r="B8" s="12" t="s">
        <v>36</v>
      </c>
      <c r="C8" s="21" t="s">
        <v>16</v>
      </c>
      <c r="D8" s="2">
        <v>67664</v>
      </c>
      <c r="E8" s="20" t="s">
        <v>17</v>
      </c>
      <c r="F8" s="27"/>
      <c r="G8" s="2">
        <v>110000</v>
      </c>
      <c r="H8" s="12"/>
      <c r="I8" s="2"/>
      <c r="J8" s="16" t="s">
        <v>37</v>
      </c>
      <c r="K8" s="16" t="s">
        <v>38</v>
      </c>
      <c r="L8" s="27" t="s">
        <v>30</v>
      </c>
    </row>
    <row r="9" spans="1:12" ht="15.75" customHeight="1" x14ac:dyDescent="0.25">
      <c r="A9" s="2">
        <v>3</v>
      </c>
      <c r="B9" s="12" t="s">
        <v>32</v>
      </c>
      <c r="C9" s="21" t="s">
        <v>16</v>
      </c>
      <c r="D9" s="2">
        <v>61145</v>
      </c>
      <c r="E9" s="20" t="s">
        <v>17</v>
      </c>
      <c r="F9" s="27" t="s">
        <v>18</v>
      </c>
      <c r="G9" s="2">
        <v>90000</v>
      </c>
      <c r="H9" s="9"/>
      <c r="I9" s="3"/>
      <c r="J9" s="16" t="s">
        <v>33</v>
      </c>
      <c r="K9" s="26"/>
      <c r="L9" s="17" t="s">
        <v>25</v>
      </c>
    </row>
    <row r="10" spans="1:12" ht="15.75" x14ac:dyDescent="0.25">
      <c r="A10" s="2">
        <v>4</v>
      </c>
      <c r="B10" s="15" t="s">
        <v>48</v>
      </c>
      <c r="C10" s="21" t="s">
        <v>49</v>
      </c>
      <c r="D10" s="2"/>
      <c r="E10" s="20" t="s">
        <v>52</v>
      </c>
      <c r="F10" s="27"/>
      <c r="G10" s="2">
        <v>130000</v>
      </c>
      <c r="H10" s="23"/>
      <c r="I10" s="23"/>
      <c r="J10" s="24" t="s">
        <v>50</v>
      </c>
      <c r="K10" s="24" t="s">
        <v>51</v>
      </c>
      <c r="L10" s="27" t="s">
        <v>46</v>
      </c>
    </row>
    <row r="11" spans="1:12" ht="15" customHeight="1" x14ac:dyDescent="0.25">
      <c r="A11" s="28" t="s">
        <v>9</v>
      </c>
      <c r="B11" s="29"/>
      <c r="C11" s="29"/>
      <c r="D11" s="29"/>
      <c r="E11" s="29"/>
      <c r="F11" s="30"/>
      <c r="G11" s="13">
        <f>SUM(G7:G10)</f>
        <v>440000</v>
      </c>
      <c r="H11" s="14"/>
      <c r="I11" s="13"/>
      <c r="J11" s="22"/>
      <c r="K11" s="22"/>
    </row>
    <row r="12" spans="1:12" ht="15" customHeight="1" x14ac:dyDescent="0.25">
      <c r="A12" s="35" t="s">
        <v>43</v>
      </c>
      <c r="B12" s="36"/>
      <c r="C12" s="36"/>
      <c r="D12" s="36"/>
      <c r="E12" s="36"/>
      <c r="F12" s="37"/>
      <c r="G12" s="4">
        <f>G11*-0.12</f>
        <v>-52800</v>
      </c>
      <c r="H12" s="10"/>
      <c r="I12" s="7"/>
      <c r="J12" s="22"/>
      <c r="K12" s="22"/>
    </row>
    <row r="13" spans="1:12" ht="15" customHeight="1" x14ac:dyDescent="0.25">
      <c r="A13" s="35" t="s">
        <v>44</v>
      </c>
      <c r="B13" s="36"/>
      <c r="C13" s="36"/>
      <c r="D13" s="36"/>
      <c r="E13" s="36"/>
      <c r="F13" s="37"/>
      <c r="G13" s="4">
        <f>SUM(G11:G12)</f>
        <v>387200</v>
      </c>
      <c r="H13" s="10"/>
      <c r="I13" s="7"/>
      <c r="J13" s="22"/>
      <c r="K13" s="22"/>
    </row>
    <row r="14" spans="1:12" ht="15" customHeight="1" x14ac:dyDescent="0.25">
      <c r="A14" s="38" t="s">
        <v>45</v>
      </c>
      <c r="B14" s="39"/>
      <c r="C14" s="39"/>
      <c r="D14" s="39"/>
      <c r="E14" s="39"/>
      <c r="F14" s="40"/>
      <c r="G14" s="4">
        <f>G11*-0.05</f>
        <v>-22000</v>
      </c>
      <c r="H14" s="4"/>
      <c r="I14" s="25"/>
      <c r="J14" s="18"/>
    </row>
    <row r="15" spans="1:12" ht="8.25" customHeight="1" x14ac:dyDescent="0.25"/>
    <row r="16" spans="1:12" ht="8.25" customHeight="1" x14ac:dyDescent="0.25"/>
    <row r="17" spans="1:12" ht="15.75" x14ac:dyDescent="0.25">
      <c r="A17" s="2">
        <v>5</v>
      </c>
      <c r="B17" s="15" t="s">
        <v>39</v>
      </c>
      <c r="C17" s="21" t="s">
        <v>26</v>
      </c>
      <c r="D17" s="2">
        <v>48716</v>
      </c>
      <c r="E17" s="20" t="s">
        <v>27</v>
      </c>
      <c r="F17" s="27" t="s">
        <v>23</v>
      </c>
      <c r="G17" s="2">
        <v>90000</v>
      </c>
      <c r="H17" s="2"/>
      <c r="I17" s="2"/>
      <c r="J17" s="16" t="s">
        <v>40</v>
      </c>
      <c r="K17" s="16" t="s">
        <v>41</v>
      </c>
      <c r="L17" s="27" t="s">
        <v>29</v>
      </c>
    </row>
    <row r="18" spans="1:12" x14ac:dyDescent="0.25">
      <c r="A18" s="42" t="s">
        <v>53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</row>
    <row r="19" spans="1:12" x14ac:dyDescent="0.25">
      <c r="A19" s="32" t="s">
        <v>54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</row>
    <row r="20" spans="1:12" x14ac:dyDescent="0.25">
      <c r="A20" s="32" t="s">
        <v>55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</row>
    <row r="21" spans="1:12" x14ac:dyDescent="0.25">
      <c r="A21" s="42" t="s">
        <v>64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</row>
  </sheetData>
  <mergeCells count="13">
    <mergeCell ref="A11:F11"/>
    <mergeCell ref="A1:K1"/>
    <mergeCell ref="J3:L3"/>
    <mergeCell ref="J4:L4"/>
    <mergeCell ref="J5:L5"/>
    <mergeCell ref="J6:K6"/>
    <mergeCell ref="A21:L21"/>
    <mergeCell ref="A12:F12"/>
    <mergeCell ref="A13:F13"/>
    <mergeCell ref="A14:F14"/>
    <mergeCell ref="A18:L18"/>
    <mergeCell ref="A19:L19"/>
    <mergeCell ref="A20:L2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DECEMBRE 2021</vt:lpstr>
      <vt:lpstr>JANVIER 2022</vt:lpstr>
      <vt:lpstr>FEVRIERR 2022</vt:lpstr>
      <vt:lpstr>MARS 2022</vt:lpstr>
      <vt:lpstr>AVRIL 2022</vt:lpstr>
      <vt:lpstr>MAI 2022</vt:lpstr>
      <vt:lpstr>JUIN 2022</vt:lpstr>
      <vt:lpstr>JUILLET 2022</vt:lpstr>
      <vt:lpstr>AOUT 2022</vt:lpstr>
      <vt:lpstr>SEPTEMBRE 2022</vt:lpstr>
      <vt:lpstr>OCTOBRE 2022</vt:lpstr>
      <vt:lpstr>NOVEMBRE 2022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GERANT</cp:lastModifiedBy>
  <cp:lastPrinted>2022-10-24T08:56:02Z</cp:lastPrinted>
  <dcterms:created xsi:type="dcterms:W3CDTF">2012-07-06T09:59:04Z</dcterms:created>
  <dcterms:modified xsi:type="dcterms:W3CDTF">2022-11-23T08:33:27Z</dcterms:modified>
</cp:coreProperties>
</file>