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SIDIBE KADIATOU\"/>
    </mc:Choice>
  </mc:AlternateContent>
  <xr:revisionPtr revIDLastSave="0" documentId="13_ncr:1_{16EDF8B7-76D8-4946-A1DE-F4336A53CEFD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DECEMBRE 2021" sheetId="147" r:id="rId1"/>
    <sheet name="JANVIER 2022" sheetId="148" r:id="rId2"/>
    <sheet name="FEVRIER 2022" sheetId="149" r:id="rId3"/>
    <sheet name="MARS 2022" sheetId="150" r:id="rId4"/>
    <sheet name="AVRIL 2022" sheetId="151" r:id="rId5"/>
    <sheet name="MAI 2022" sheetId="152" r:id="rId6"/>
    <sheet name="JUIN 2022" sheetId="153" r:id="rId7"/>
    <sheet name="JUILLET 2022" sheetId="154" r:id="rId8"/>
    <sheet name="AOUT 2022" sheetId="155" r:id="rId9"/>
    <sheet name="SEPTEMBRE 2022" sheetId="156" r:id="rId10"/>
    <sheet name="OCTOBRE 2022" sheetId="157" r:id="rId11"/>
    <sheet name="NOVEMBRE 2022" sheetId="158" r:id="rId1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58" l="1"/>
  <c r="G9" i="158" s="1"/>
  <c r="G8" i="157"/>
  <c r="G10" i="158" l="1"/>
  <c r="G9" i="157"/>
  <c r="G10" i="157" s="1"/>
  <c r="G9" i="156"/>
  <c r="G11" i="156" l="1"/>
  <c r="G10" i="156"/>
  <c r="G12" i="156"/>
  <c r="G9" i="155"/>
  <c r="G12" i="155" s="1"/>
  <c r="G13" i="156" l="1"/>
  <c r="G10" i="155"/>
  <c r="G11" i="155" s="1"/>
  <c r="G13" i="155" s="1"/>
  <c r="G9" i="154"/>
  <c r="G12" i="154" s="1"/>
  <c r="G10" i="154" l="1"/>
  <c r="G11" i="154" s="1"/>
  <c r="G13" i="154" s="1"/>
  <c r="G9" i="153"/>
  <c r="G12" i="153" s="1"/>
  <c r="G10" i="153" l="1"/>
  <c r="G11" i="153" s="1"/>
  <c r="G13" i="153" s="1"/>
  <c r="G9" i="152"/>
  <c r="G12" i="152" s="1"/>
  <c r="G10" i="152" l="1"/>
  <c r="G11" i="152" s="1"/>
  <c r="G13" i="152" s="1"/>
  <c r="G9" i="151"/>
  <c r="G12" i="151" s="1"/>
  <c r="G10" i="151" l="1"/>
  <c r="G11" i="151" s="1"/>
  <c r="G13" i="151" s="1"/>
  <c r="G9" i="150"/>
  <c r="G12" i="150" s="1"/>
  <c r="G10" i="150" l="1"/>
  <c r="G11" i="150" s="1"/>
  <c r="G13" i="150" s="1"/>
  <c r="G9" i="149"/>
  <c r="G12" i="149" s="1"/>
  <c r="G10" i="149" l="1"/>
  <c r="G11" i="149" s="1"/>
  <c r="G13" i="149" s="1"/>
  <c r="G9" i="148"/>
  <c r="G12" i="148" s="1"/>
  <c r="G10" i="148" l="1"/>
  <c r="G11" i="148" s="1"/>
  <c r="G13" i="148" s="1"/>
  <c r="G9" i="147"/>
  <c r="G12" i="147" s="1"/>
  <c r="G10" i="147" l="1"/>
  <c r="G11" i="147" s="1"/>
  <c r="G13" i="147" s="1"/>
</calcChain>
</file>

<file path=xl/sharedStrings.xml><?xml version="1.0" encoding="utf-8"?>
<sst xmlns="http://schemas.openxmlformats.org/spreadsheetml/2006/main" count="523" uniqueCount="63">
  <si>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</si>
  <si>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</si>
  <si>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</si>
  <si>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</si>
  <si>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</si>
  <si>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</si>
  <si>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</si>
  <si>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</si>
  <si>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</si>
  <si>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</si>
  <si>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</si>
  <si>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ABIDJAN YOP</t>
  </si>
  <si>
    <t>SGT</t>
  </si>
  <si>
    <t>2iè BTON</t>
  </si>
  <si>
    <t>FOFANA YSSOUF JEAN PHILIPPE</t>
  </si>
  <si>
    <t>BENEFICIAIRE: SIDIBE KADIATOU</t>
  </si>
  <si>
    <t>N° CC:9004312B</t>
  </si>
  <si>
    <t>SIDIBE IBRAHIMA</t>
  </si>
  <si>
    <t>CEL. 05 36 20 24</t>
  </si>
  <si>
    <t>IMPOTS PRELEVES DIRECTEMENT SUR LES BAUX 12%</t>
  </si>
  <si>
    <t>SIDIBE SEYDOU:</t>
  </si>
  <si>
    <t>Mobiles: 07 72 54 50</t>
  </si>
  <si>
    <t>COMMISSION SUIVI ET RECOUVREMENT CCGIM 10%</t>
  </si>
  <si>
    <t>DALOA</t>
  </si>
  <si>
    <t>CONTACTS</t>
  </si>
  <si>
    <t>M SIDIBE ADAMA : BACI N° 15438340009</t>
  </si>
  <si>
    <t>CONTACTS: 05 02 10 58 - 57 07 35 97</t>
  </si>
  <si>
    <t>40 18 10 56 - 57 16 90 76</t>
  </si>
  <si>
    <t>KOUASSI KONAN PAULIN</t>
  </si>
  <si>
    <t>M SIDIBE YORO N° CC: 0179183H</t>
  </si>
  <si>
    <t>TOTAL A VERSER</t>
  </si>
  <si>
    <t>TOTAL DES BAUX</t>
  </si>
  <si>
    <t>2015002121</t>
  </si>
  <si>
    <t>,</t>
  </si>
  <si>
    <t>GR TREICHVILLE</t>
  </si>
  <si>
    <t>RELEVE MENSUEL DES BAUX : MOIS DE DECEMBRE 2021</t>
  </si>
  <si>
    <t>MONTANT VIRE A LA BACI  LE  …../……./202…..</t>
  </si>
  <si>
    <t>0555467649 -0171006030</t>
  </si>
  <si>
    <t xml:space="preserve"> 60 000 F A VIRER PAR WAVE SUR LE 0171006030 TOUS LES MOIS</t>
  </si>
  <si>
    <t>IL A LIBERE L'APPARTEMENT ET GARDE LE BAIL AVEC L'ACCORD DE M SIDIBE ADAMA LE 05/01/2022 PAR WHATSAPP</t>
  </si>
  <si>
    <t>RELEVE MENSUEL DES BAUX : MOIS DE JANVIER 2022</t>
  </si>
  <si>
    <t>RELEVE MENSUEL DES BAUX : MOIS DE FEVRIER 2022</t>
  </si>
  <si>
    <t xml:space="preserve"> 63 000 F A VIRER PAR WAVE SUR LE 0171006030 TOUS LES MOIS</t>
  </si>
  <si>
    <t xml:space="preserve"> 63 000 F A VIRER PAR WAVE SUR LE 0171006030 LE 28/02/2022</t>
  </si>
  <si>
    <t>MONTANT VIRE A LA BACI  LE  25/02/2022</t>
  </si>
  <si>
    <t>RELEVE MENSUEL DES BAUX : MOIS DE MARS 2022</t>
  </si>
  <si>
    <t>RELEVE MENSUEL DES BAUX : MOIS D'AVRIL 2022</t>
  </si>
  <si>
    <t>MONTANT VIRE A LA BACI  LE  ….../0…./2022</t>
  </si>
  <si>
    <t>MONTANT VIRE A LA BACI  LE ……./03/2022</t>
  </si>
  <si>
    <t>RELEVE MENSUEL DES BAUX : MOIS DE MAI 2022</t>
  </si>
  <si>
    <t>MONTANT VIRE A LA BACI  LE  03/06/2022</t>
  </si>
  <si>
    <t xml:space="preserve"> 63 000 F DEPOSES SUR MOOV 0171006030 LE 04/06/2022</t>
  </si>
  <si>
    <t>RELEVE MENSUEL DES BAUX : MOIS DE JUIN 2022</t>
  </si>
  <si>
    <t>MONTANT VIRE A LA BACI  LE  05/07/2022</t>
  </si>
  <si>
    <t>RELEVE MENSUEL DES BAUX : MOIS DE JUILLET 2022</t>
  </si>
  <si>
    <t xml:space="preserve"> 63 000 F DEPOSES SUR MOOV 0171006030 LE ……../0….../2022</t>
  </si>
  <si>
    <t>MONTANT VIRE A LA BACI  LE  …./0..../2022</t>
  </si>
  <si>
    <t>RELEVE MENSUEL DES BAUX : MOIS D'AOUT 2022</t>
  </si>
  <si>
    <t>RELEVE MENSUEL DES BAUX : MOIS DE SEPTEMBRE 2022</t>
  </si>
  <si>
    <t>MONTANT VIRE A LA BACI  LE  …./..../2022</t>
  </si>
  <si>
    <t>RELEVE MENSUEL DES BAUX : MOIS D'OCTOBRE 2022</t>
  </si>
  <si>
    <t>BAIL RESILIE LE 30/09/2022</t>
  </si>
  <si>
    <t>RELEVE MENSUEL DES BAUX : MOIS DE NOVEMBRE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</si>
</sst>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3" fontId="1" fillId="0" borderId="0" xfId="0" applyNumberFormat="1" applyFont="1" applyAlignment="1">
      <alignment horizontal="center" vertical="top" wrapText="1"/>
    </xf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49" fontId="5" fillId="0" borderId="1" xfId="0" applyNumberFormat="1" applyFont="1" applyBorder="1"/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3" fontId="3" fillId="0" borderId="2" xfId="0" applyNumberFormat="1" applyFont="1" applyBorder="1" applyAlignment="1">
      <alignment horizontal="left" vertical="top" wrapText="1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35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36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19" t="s">
        <v>38</v>
      </c>
      <c r="F18" s="20"/>
      <c r="G18" s="20"/>
      <c r="H18" s="20"/>
      <c r="I18" s="21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7" spans="1:9" x14ac:dyDescent="0.25">
      <c r="E27" t="s">
        <v>33</v>
      </c>
    </row>
  </sheetData>
  <mergeCells count="12">
    <mergeCell ref="C3:D3"/>
    <mergeCell ref="C4:I4"/>
    <mergeCell ref="A9:F9"/>
    <mergeCell ref="A10:F10"/>
    <mergeCell ref="A11:F11"/>
    <mergeCell ref="H11:I11"/>
    <mergeCell ref="E18:I18"/>
    <mergeCell ref="A19:I19"/>
    <mergeCell ref="A12:F12"/>
    <mergeCell ref="A13:F13"/>
    <mergeCell ref="A14:H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7"/>
  <sheetViews>
    <sheetView workbookViewId="0">
      <selection activeCell="A11" sqref="A11:F1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58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110000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90000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200000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24000</v>
      </c>
      <c r="H10" s="18"/>
    </row>
    <row r="11" spans="1:10" ht="14.25" customHeight="1" x14ac:dyDescent="0.25">
      <c r="A11" s="30" t="s">
        <v>59</v>
      </c>
      <c r="B11" s="31"/>
      <c r="C11" s="31"/>
      <c r="D11" s="31"/>
      <c r="E11" s="31"/>
      <c r="F11" s="32"/>
      <c r="G11" s="16">
        <f>G9-G10</f>
        <v>176000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-20000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156000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35" t="s">
        <v>42</v>
      </c>
      <c r="F18" s="36"/>
      <c r="G18" s="36"/>
      <c r="H18" s="36"/>
      <c r="I18" s="37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35" t="s">
        <v>55</v>
      </c>
      <c r="F20" s="36"/>
      <c r="G20" s="36"/>
      <c r="H20" s="36"/>
      <c r="I20" s="37"/>
    </row>
    <row r="27" spans="1:9" x14ac:dyDescent="0.25">
      <c r="E27" t="s">
        <v>33</v>
      </c>
    </row>
  </sheetData>
  <mergeCells count="13">
    <mergeCell ref="E20:I20"/>
    <mergeCell ref="A12:F12"/>
    <mergeCell ref="A13:F13"/>
    <mergeCell ref="A14:H14"/>
    <mergeCell ref="A15:I15"/>
    <mergeCell ref="E18:I18"/>
    <mergeCell ref="A19:I19"/>
    <mergeCell ref="C3:D3"/>
    <mergeCell ref="C4:I4"/>
    <mergeCell ref="A9:F9"/>
    <mergeCell ref="A10:F10"/>
    <mergeCell ref="A11:F11"/>
    <mergeCell ref="H11:I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="200" zoomScaleNormal="200" workbookViewId="0">
      <selection activeCell="A15" sqref="A15:I17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60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110000</v>
      </c>
      <c r="H7" s="15" t="s">
        <v>11</v>
      </c>
      <c r="I7" s="2" t="s">
        <v>27</v>
      </c>
      <c r="J7" s="12"/>
    </row>
    <row r="8" spans="1:10" ht="13.5" customHeight="1" x14ac:dyDescent="0.25">
      <c r="A8" s="30" t="s">
        <v>31</v>
      </c>
      <c r="B8" s="31"/>
      <c r="C8" s="31"/>
      <c r="D8" s="31"/>
      <c r="E8" s="31"/>
      <c r="F8" s="31"/>
      <c r="G8" s="16">
        <f>SUM(G7:G7)</f>
        <v>110000</v>
      </c>
      <c r="H8" s="18"/>
    </row>
    <row r="9" spans="1:10" ht="15" customHeight="1" x14ac:dyDescent="0.25">
      <c r="A9" s="30" t="s">
        <v>19</v>
      </c>
      <c r="B9" s="31"/>
      <c r="C9" s="31"/>
      <c r="D9" s="31"/>
      <c r="E9" s="31"/>
      <c r="F9" s="32"/>
      <c r="G9" s="16">
        <f>-G8*0.12</f>
        <v>-13200</v>
      </c>
      <c r="H9" s="18"/>
    </row>
    <row r="10" spans="1:10" ht="13.5" customHeight="1" x14ac:dyDescent="0.25">
      <c r="A10" s="26" t="s">
        <v>30</v>
      </c>
      <c r="B10" s="26"/>
      <c r="C10" s="26"/>
      <c r="D10" s="26"/>
      <c r="E10" s="26"/>
      <c r="F10" s="26"/>
      <c r="G10" s="16">
        <f>SUM(G8:G9)</f>
        <v>96800</v>
      </c>
      <c r="H10" s="18"/>
    </row>
    <row r="11" spans="1:10" x14ac:dyDescent="0.25">
      <c r="A11" s="27" t="s">
        <v>25</v>
      </c>
      <c r="B11" s="27"/>
      <c r="C11" s="27"/>
      <c r="D11" s="27"/>
      <c r="E11" s="27"/>
      <c r="F11" s="27"/>
      <c r="G11" s="27"/>
      <c r="H11" s="27"/>
      <c r="I11" s="9"/>
    </row>
    <row r="12" spans="1:10" x14ac:dyDescent="0.25">
      <c r="A12" s="27" t="s">
        <v>26</v>
      </c>
      <c r="B12" s="27"/>
      <c r="C12" s="27"/>
      <c r="D12" s="27"/>
      <c r="E12" s="27"/>
      <c r="F12" s="27"/>
      <c r="G12" s="27"/>
      <c r="H12" s="27"/>
      <c r="I12" s="27"/>
    </row>
    <row r="13" spans="1:10" ht="17.25" customHeight="1" x14ac:dyDescent="0.25">
      <c r="A13" t="s">
        <v>29</v>
      </c>
      <c r="I13" s="10"/>
    </row>
    <row r="14" spans="1:10" s="14" customFormat="1" ht="6.75" customHeight="1" x14ac:dyDescent="0.25"/>
    <row r="15" spans="1:10" ht="15.75" x14ac:dyDescent="0.25">
      <c r="A15" s="15">
        <v>2</v>
      </c>
      <c r="B15" s="4" t="s">
        <v>28</v>
      </c>
      <c r="C15" s="6" t="s">
        <v>12</v>
      </c>
      <c r="D15" s="15">
        <v>65666</v>
      </c>
      <c r="E15" s="35" t="s">
        <v>42</v>
      </c>
      <c r="F15" s="36"/>
      <c r="G15" s="36"/>
      <c r="H15" s="36"/>
      <c r="I15" s="37"/>
    </row>
    <row r="16" spans="1:10" x14ac:dyDescent="0.25">
      <c r="A16" s="38" t="s">
        <v>39</v>
      </c>
      <c r="B16" s="38"/>
      <c r="C16" s="38"/>
      <c r="D16" s="38"/>
      <c r="E16" s="38"/>
      <c r="F16" s="38"/>
      <c r="G16" s="38"/>
      <c r="H16" s="38"/>
      <c r="I16" s="38"/>
    </row>
    <row r="17" spans="1:9" ht="15.75" x14ac:dyDescent="0.25">
      <c r="A17" s="15">
        <v>2</v>
      </c>
      <c r="B17" s="4" t="s">
        <v>28</v>
      </c>
      <c r="C17" s="6" t="s">
        <v>12</v>
      </c>
      <c r="D17" s="15">
        <v>65666</v>
      </c>
      <c r="E17" s="35" t="s">
        <v>61</v>
      </c>
      <c r="F17" s="36"/>
      <c r="G17" s="36"/>
      <c r="H17" s="36"/>
      <c r="I17" s="37"/>
    </row>
    <row r="24" spans="1:9" x14ac:dyDescent="0.25">
      <c r="E24" t="s">
        <v>33</v>
      </c>
    </row>
  </sheetData>
  <mergeCells count="10">
    <mergeCell ref="C3:D3"/>
    <mergeCell ref="C4:I4"/>
    <mergeCell ref="A8:F8"/>
    <mergeCell ref="A9:F9"/>
    <mergeCell ref="E17:I17"/>
    <mergeCell ref="A10:F10"/>
    <mergeCell ref="A11:H11"/>
    <mergeCell ref="A12:I12"/>
    <mergeCell ref="E15:I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CE6D-A5F5-4CB8-A5E4-0A0DDECFBA01}">
  <dimension ref="A1:J21"/>
  <sheetViews>
    <sheetView tabSelected="1" zoomScale="200" zoomScaleNormal="200" workbookViewId="0">
      <selection activeCell="A12" sqref="A12:I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62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110000</v>
      </c>
      <c r="H7" s="15" t="s">
        <v>11</v>
      </c>
      <c r="I7" s="2" t="s">
        <v>27</v>
      </c>
      <c r="J7" s="12"/>
    </row>
    <row r="8" spans="1:10" ht="13.5" customHeight="1" x14ac:dyDescent="0.25">
      <c r="A8" s="30" t="s">
        <v>31</v>
      </c>
      <c r="B8" s="31"/>
      <c r="C8" s="31"/>
      <c r="D8" s="31"/>
      <c r="E8" s="31"/>
      <c r="F8" s="31"/>
      <c r="G8" s="16">
        <f>SUM(G7:G7)</f>
        <v>110000</v>
      </c>
      <c r="H8" s="18"/>
    </row>
    <row r="9" spans="1:10" ht="15" customHeight="1" x14ac:dyDescent="0.25">
      <c r="A9" s="30" t="s">
        <v>19</v>
      </c>
      <c r="B9" s="31"/>
      <c r="C9" s="31"/>
      <c r="D9" s="31"/>
      <c r="E9" s="31"/>
      <c r="F9" s="32"/>
      <c r="G9" s="16">
        <f>-G8*0.12</f>
        <v>-13200</v>
      </c>
      <c r="H9" s="18"/>
    </row>
    <row r="10" spans="1:10" ht="13.5" customHeight="1" x14ac:dyDescent="0.25">
      <c r="A10" s="26" t="s">
        <v>30</v>
      </c>
      <c r="B10" s="26"/>
      <c r="C10" s="26"/>
      <c r="D10" s="26"/>
      <c r="E10" s="26"/>
      <c r="F10" s="26"/>
      <c r="G10" s="16">
        <f>SUM(G8:G9)</f>
        <v>96800</v>
      </c>
      <c r="H10" s="18"/>
    </row>
    <row r="11" spans="1:10" x14ac:dyDescent="0.25">
      <c r="A11" s="27" t="s">
        <v>25</v>
      </c>
      <c r="B11" s="27"/>
      <c r="C11" s="27"/>
      <c r="D11" s="27"/>
      <c r="E11" s="27"/>
      <c r="F11" s="27"/>
      <c r="G11" s="27"/>
      <c r="H11" s="27"/>
      <c r="I11" s="9"/>
    </row>
    <row r="12" spans="1:10" x14ac:dyDescent="0.25">
      <c r="A12" s="27" t="s">
        <v>26</v>
      </c>
      <c r="B12" s="27"/>
      <c r="C12" s="27"/>
      <c r="D12" s="27"/>
      <c r="E12" s="27"/>
      <c r="F12" s="27"/>
      <c r="G12" s="27"/>
      <c r="H12" s="27"/>
      <c r="I12" s="27"/>
    </row>
    <row r="13" spans="1:10" ht="17.25" customHeight="1" x14ac:dyDescent="0.25">
      <c r="A13" t="s">
        <v>29</v>
      </c>
      <c r="I13" s="10"/>
    </row>
    <row r="14" spans="1:10" s="14" customFormat="1" ht="6.75" customHeight="1" x14ac:dyDescent="0.25"/>
    <row r="21" spans="5:5" x14ac:dyDescent="0.25">
      <c r="E21" t="s">
        <v>33</v>
      </c>
    </row>
  </sheetData>
  <mergeCells count="7">
    <mergeCell ref="A12:I12"/>
    <mergeCell ref="C3:D3"/>
    <mergeCell ref="C4:I4"/>
    <mergeCell ref="A8:F8"/>
    <mergeCell ref="A9:F9"/>
    <mergeCell ref="A10:F10"/>
    <mergeCell ref="A11:H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40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36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19" t="s">
        <v>38</v>
      </c>
      <c r="F18" s="20"/>
      <c r="G18" s="20"/>
      <c r="H18" s="20"/>
      <c r="I18" s="21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7" spans="1:9" x14ac:dyDescent="0.25">
      <c r="E27" t="s">
        <v>33</v>
      </c>
    </row>
  </sheetData>
  <mergeCells count="12">
    <mergeCell ref="A19:I19"/>
    <mergeCell ref="C3:D3"/>
    <mergeCell ref="C4:I4"/>
    <mergeCell ref="A9:F9"/>
    <mergeCell ref="A10:F10"/>
    <mergeCell ref="A11:F11"/>
    <mergeCell ref="H11:I11"/>
    <mergeCell ref="A12:F12"/>
    <mergeCell ref="A13:F13"/>
    <mergeCell ref="A14:H14"/>
    <mergeCell ref="A15:I15"/>
    <mergeCell ref="E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41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44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19" t="s">
        <v>42</v>
      </c>
      <c r="F18" s="20"/>
      <c r="G18" s="20"/>
      <c r="H18" s="20"/>
      <c r="I18" s="21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19" t="s">
        <v>43</v>
      </c>
      <c r="F20" s="20"/>
      <c r="G20" s="20"/>
      <c r="H20" s="20"/>
      <c r="I20" s="21"/>
    </row>
    <row r="27" spans="1:9" x14ac:dyDescent="0.25">
      <c r="E27" t="s">
        <v>33</v>
      </c>
    </row>
  </sheetData>
  <mergeCells count="13">
    <mergeCell ref="E20:I20"/>
    <mergeCell ref="A19:I19"/>
    <mergeCell ref="C3:D3"/>
    <mergeCell ref="C4:I4"/>
    <mergeCell ref="A9:F9"/>
    <mergeCell ref="A10:F10"/>
    <mergeCell ref="A11:F11"/>
    <mergeCell ref="H11:I11"/>
    <mergeCell ref="A12:F12"/>
    <mergeCell ref="A13:F13"/>
    <mergeCell ref="A14:H14"/>
    <mergeCell ref="A15:I15"/>
    <mergeCell ref="E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selection activeCell="A11" sqref="A11:F1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45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48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19" t="s">
        <v>42</v>
      </c>
      <c r="F18" s="20"/>
      <c r="G18" s="20"/>
      <c r="H18" s="20"/>
      <c r="I18" s="21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19" t="s">
        <v>43</v>
      </c>
      <c r="F20" s="20"/>
      <c r="G20" s="20"/>
      <c r="H20" s="20"/>
      <c r="I20" s="21"/>
    </row>
    <row r="27" spans="1:9" x14ac:dyDescent="0.25">
      <c r="E27" t="s">
        <v>33</v>
      </c>
    </row>
  </sheetData>
  <mergeCells count="13">
    <mergeCell ref="C3:D3"/>
    <mergeCell ref="C4:I4"/>
    <mergeCell ref="A9:F9"/>
    <mergeCell ref="A10:F10"/>
    <mergeCell ref="A11:F11"/>
    <mergeCell ref="H11:I11"/>
    <mergeCell ref="E20:I20"/>
    <mergeCell ref="A12:F12"/>
    <mergeCell ref="A13:F13"/>
    <mergeCell ref="A14:H14"/>
    <mergeCell ref="A15:I15"/>
    <mergeCell ref="E18:I18"/>
    <mergeCell ref="A19:I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selection activeCell="E22" sqref="E2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46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47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19" t="s">
        <v>42</v>
      </c>
      <c r="F18" s="20"/>
      <c r="G18" s="20"/>
      <c r="H18" s="20"/>
      <c r="I18" s="21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19" t="s">
        <v>43</v>
      </c>
      <c r="F20" s="20"/>
      <c r="G20" s="20"/>
      <c r="H20" s="20"/>
      <c r="I20" s="21"/>
    </row>
    <row r="27" spans="1:9" x14ac:dyDescent="0.25">
      <c r="E27" t="s">
        <v>33</v>
      </c>
    </row>
  </sheetData>
  <mergeCells count="13">
    <mergeCell ref="E20:I20"/>
    <mergeCell ref="A12:F12"/>
    <mergeCell ref="A13:F13"/>
    <mergeCell ref="A14:H14"/>
    <mergeCell ref="A15:I15"/>
    <mergeCell ref="E18:I18"/>
    <mergeCell ref="A19:I19"/>
    <mergeCell ref="C3:D3"/>
    <mergeCell ref="C4:I4"/>
    <mergeCell ref="A9:F9"/>
    <mergeCell ref="A10:F10"/>
    <mergeCell ref="A11:F11"/>
    <mergeCell ref="H11:I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E20" sqref="E20:I2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49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50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35" t="s">
        <v>42</v>
      </c>
      <c r="F18" s="36"/>
      <c r="G18" s="36"/>
      <c r="H18" s="36"/>
      <c r="I18" s="37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35" t="s">
        <v>51</v>
      </c>
      <c r="F20" s="36"/>
      <c r="G20" s="36"/>
      <c r="H20" s="36"/>
      <c r="I20" s="37"/>
    </row>
    <row r="27" spans="1:9" x14ac:dyDescent="0.25">
      <c r="E27" t="s">
        <v>33</v>
      </c>
    </row>
  </sheetData>
  <mergeCells count="13">
    <mergeCell ref="C3:D3"/>
    <mergeCell ref="C4:I4"/>
    <mergeCell ref="A9:F9"/>
    <mergeCell ref="A10:F10"/>
    <mergeCell ref="A11:F11"/>
    <mergeCell ref="H11:I11"/>
    <mergeCell ref="E20:I20"/>
    <mergeCell ref="A12:F12"/>
    <mergeCell ref="A13:F13"/>
    <mergeCell ref="A14:H14"/>
    <mergeCell ref="A15:I15"/>
    <mergeCell ref="E18:I18"/>
    <mergeCell ref="A19:I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selection activeCell="A11" sqref="A11:F1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52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53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35" t="s">
        <v>42</v>
      </c>
      <c r="F18" s="36"/>
      <c r="G18" s="36"/>
      <c r="H18" s="36"/>
      <c r="I18" s="37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35" t="s">
        <v>51</v>
      </c>
      <c r="F20" s="36"/>
      <c r="G20" s="36"/>
      <c r="H20" s="36"/>
      <c r="I20" s="37"/>
    </row>
    <row r="27" spans="1:9" x14ac:dyDescent="0.25">
      <c r="E27" t="s">
        <v>33</v>
      </c>
    </row>
  </sheetData>
  <mergeCells count="13">
    <mergeCell ref="E20:I20"/>
    <mergeCell ref="A12:F12"/>
    <mergeCell ref="A13:F13"/>
    <mergeCell ref="A14:H14"/>
    <mergeCell ref="A15:I15"/>
    <mergeCell ref="E18:I18"/>
    <mergeCell ref="A19:I19"/>
    <mergeCell ref="C3:D3"/>
    <mergeCell ref="C4:I4"/>
    <mergeCell ref="A9:F9"/>
    <mergeCell ref="A10:F10"/>
    <mergeCell ref="A11:F11"/>
    <mergeCell ref="H11:I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54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90000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70000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160000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19200</v>
      </c>
      <c r="H10" s="18"/>
    </row>
    <row r="11" spans="1:10" ht="14.25" customHeight="1" x14ac:dyDescent="0.25">
      <c r="A11" s="30" t="s">
        <v>56</v>
      </c>
      <c r="B11" s="31"/>
      <c r="C11" s="31"/>
      <c r="D11" s="31"/>
      <c r="E11" s="31"/>
      <c r="F11" s="32"/>
      <c r="G11" s="16">
        <f>G9-G10</f>
        <v>140800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-16000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124800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35" t="s">
        <v>42</v>
      </c>
      <c r="F18" s="36"/>
      <c r="G18" s="36"/>
      <c r="H18" s="36"/>
      <c r="I18" s="37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35" t="s">
        <v>55</v>
      </c>
      <c r="F20" s="36"/>
      <c r="G20" s="36"/>
      <c r="H20" s="36"/>
      <c r="I20" s="37"/>
    </row>
    <row r="27" spans="1:9" x14ac:dyDescent="0.25">
      <c r="E27" t="s">
        <v>33</v>
      </c>
    </row>
  </sheetData>
  <mergeCells count="13">
    <mergeCell ref="E20:I20"/>
    <mergeCell ref="A12:F12"/>
    <mergeCell ref="A13:F13"/>
    <mergeCell ref="A14:H14"/>
    <mergeCell ref="A15:I15"/>
    <mergeCell ref="E18:I18"/>
    <mergeCell ref="A19:I19"/>
    <mergeCell ref="C3:D3"/>
    <mergeCell ref="C4:I4"/>
    <mergeCell ref="A9:F9"/>
    <mergeCell ref="A10:F10"/>
    <mergeCell ref="A11:F11"/>
    <mergeCell ref="H11:I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"/>
  <sheetViews>
    <sheetView workbookViewId="0">
      <selection activeCell="G29" sqref="G2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8" t="s">
        <v>15</v>
      </c>
      <c r="G1" t="s">
        <v>17</v>
      </c>
    </row>
    <row r="2" spans="1:10" ht="15.75" x14ac:dyDescent="0.25">
      <c r="A2" s="1" t="s">
        <v>1</v>
      </c>
      <c r="E2" s="8" t="s">
        <v>16</v>
      </c>
      <c r="G2" t="s">
        <v>18</v>
      </c>
    </row>
    <row r="3" spans="1:10" ht="15" customHeight="1" x14ac:dyDescent="0.25">
      <c r="A3" s="1" t="s">
        <v>2</v>
      </c>
      <c r="C3" s="28" t="s">
        <v>20</v>
      </c>
      <c r="D3" s="28"/>
      <c r="E3" t="s">
        <v>21</v>
      </c>
    </row>
    <row r="4" spans="1:10" ht="26.25" customHeight="1" x14ac:dyDescent="0.3">
      <c r="A4" s="17"/>
      <c r="C4" s="29" t="s">
        <v>57</v>
      </c>
      <c r="D4" s="29"/>
      <c r="E4" s="29"/>
      <c r="F4" s="29"/>
      <c r="G4" s="29"/>
      <c r="H4" s="29"/>
      <c r="I4" s="29"/>
    </row>
    <row r="5" spans="1:10" ht="6.75" customHeight="1" x14ac:dyDescent="0.3">
      <c r="A5" s="17"/>
      <c r="C5" s="17"/>
      <c r="D5" s="17"/>
      <c r="E5" s="17"/>
      <c r="F5" s="17"/>
      <c r="G5" s="17"/>
      <c r="H5" s="17"/>
      <c r="I5" s="17"/>
    </row>
    <row r="6" spans="1:10" ht="22.5" customHeight="1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3" t="s">
        <v>24</v>
      </c>
      <c r="J6" s="11"/>
    </row>
    <row r="7" spans="1:10" ht="15.75" customHeight="1" x14ac:dyDescent="0.25">
      <c r="A7" s="15">
        <v>1</v>
      </c>
      <c r="B7" s="4" t="s">
        <v>14</v>
      </c>
      <c r="C7" s="15" t="s">
        <v>12</v>
      </c>
      <c r="D7" s="15">
        <v>50624</v>
      </c>
      <c r="E7" s="5" t="s">
        <v>34</v>
      </c>
      <c r="F7" s="15">
        <v>18698</v>
      </c>
      <c r="G7" s="15">
        <v>110000</v>
      </c>
      <c r="H7" s="15" t="s">
        <v>11</v>
      </c>
      <c r="I7" s="2" t="s">
        <v>27</v>
      </c>
      <c r="J7" s="12"/>
    </row>
    <row r="8" spans="1:10" ht="15.75" customHeight="1" x14ac:dyDescent="0.25">
      <c r="A8" s="15">
        <v>2</v>
      </c>
      <c r="B8" s="4" t="s">
        <v>28</v>
      </c>
      <c r="C8" s="6" t="s">
        <v>12</v>
      </c>
      <c r="D8" s="15">
        <v>65666</v>
      </c>
      <c r="E8" s="5" t="s">
        <v>13</v>
      </c>
      <c r="F8" s="13" t="s">
        <v>32</v>
      </c>
      <c r="G8" s="15">
        <v>90000</v>
      </c>
      <c r="H8" s="6" t="s">
        <v>23</v>
      </c>
      <c r="I8" s="2" t="s">
        <v>37</v>
      </c>
      <c r="J8" s="12"/>
    </row>
    <row r="9" spans="1:10" ht="13.5" customHeight="1" x14ac:dyDescent="0.25">
      <c r="A9" s="30" t="s">
        <v>31</v>
      </c>
      <c r="B9" s="31"/>
      <c r="C9" s="31"/>
      <c r="D9" s="31"/>
      <c r="E9" s="31"/>
      <c r="F9" s="31"/>
      <c r="G9" s="16">
        <f>SUM(G7:G8)</f>
        <v>200000</v>
      </c>
      <c r="H9" s="18"/>
    </row>
    <row r="10" spans="1:10" ht="15" customHeight="1" x14ac:dyDescent="0.25">
      <c r="A10" s="30" t="s">
        <v>19</v>
      </c>
      <c r="B10" s="31"/>
      <c r="C10" s="31"/>
      <c r="D10" s="31"/>
      <c r="E10" s="31"/>
      <c r="F10" s="32"/>
      <c r="G10" s="16">
        <f>G9*0.12</f>
        <v>24000</v>
      </c>
      <c r="H10" s="18"/>
    </row>
    <row r="11" spans="1:10" ht="14.25" customHeight="1" x14ac:dyDescent="0.25">
      <c r="A11" s="30" t="s">
        <v>56</v>
      </c>
      <c r="B11" s="31"/>
      <c r="C11" s="31"/>
      <c r="D11" s="31"/>
      <c r="E11" s="31"/>
      <c r="F11" s="32"/>
      <c r="G11" s="16">
        <f>G9-G10</f>
        <v>176000</v>
      </c>
      <c r="H11" s="33"/>
      <c r="I11" s="34"/>
    </row>
    <row r="12" spans="1:10" ht="14.25" customHeight="1" x14ac:dyDescent="0.25">
      <c r="A12" s="23" t="s">
        <v>22</v>
      </c>
      <c r="B12" s="24"/>
      <c r="C12" s="24"/>
      <c r="D12" s="24"/>
      <c r="E12" s="24"/>
      <c r="F12" s="25"/>
      <c r="G12" s="15">
        <f>-G9*0.1</f>
        <v>-20000</v>
      </c>
      <c r="H12" s="18"/>
    </row>
    <row r="13" spans="1:10" ht="13.5" customHeight="1" x14ac:dyDescent="0.25">
      <c r="A13" s="26" t="s">
        <v>30</v>
      </c>
      <c r="B13" s="26"/>
      <c r="C13" s="26"/>
      <c r="D13" s="26"/>
      <c r="E13" s="26"/>
      <c r="F13" s="26"/>
      <c r="G13" s="16">
        <f>SUM(G11:G12)</f>
        <v>156000</v>
      </c>
      <c r="H13" s="18"/>
    </row>
    <row r="14" spans="1:10" x14ac:dyDescent="0.25">
      <c r="A14" s="27" t="s">
        <v>25</v>
      </c>
      <c r="B14" s="27"/>
      <c r="C14" s="27"/>
      <c r="D14" s="27"/>
      <c r="E14" s="27"/>
      <c r="F14" s="27"/>
      <c r="G14" s="27"/>
      <c r="H14" s="27"/>
      <c r="I14" s="9"/>
    </row>
    <row r="15" spans="1:10" x14ac:dyDescent="0.25">
      <c r="A15" s="27" t="s">
        <v>26</v>
      </c>
      <c r="B15" s="27"/>
      <c r="C15" s="27"/>
      <c r="D15" s="27"/>
      <c r="E15" s="27"/>
      <c r="F15" s="27"/>
      <c r="G15" s="27"/>
      <c r="H15" s="27"/>
      <c r="I15" s="27"/>
    </row>
    <row r="16" spans="1:10" ht="17.25" customHeight="1" x14ac:dyDescent="0.25">
      <c r="A16" t="s">
        <v>29</v>
      </c>
      <c r="I16" s="10"/>
    </row>
    <row r="17" spans="1:9" s="14" customFormat="1" ht="6.75" customHeight="1" x14ac:dyDescent="0.25"/>
    <row r="18" spans="1:9" ht="15.75" x14ac:dyDescent="0.25">
      <c r="A18" s="15">
        <v>2</v>
      </c>
      <c r="B18" s="4" t="s">
        <v>28</v>
      </c>
      <c r="C18" s="6" t="s">
        <v>12</v>
      </c>
      <c r="D18" s="15">
        <v>65666</v>
      </c>
      <c r="E18" s="35" t="s">
        <v>42</v>
      </c>
      <c r="F18" s="36"/>
      <c r="G18" s="36"/>
      <c r="H18" s="36"/>
      <c r="I18" s="37"/>
    </row>
    <row r="19" spans="1:9" x14ac:dyDescent="0.25">
      <c r="A19" s="22" t="s">
        <v>39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5">
        <v>2</v>
      </c>
      <c r="B20" s="4" t="s">
        <v>28</v>
      </c>
      <c r="C20" s="6" t="s">
        <v>12</v>
      </c>
      <c r="D20" s="15">
        <v>65666</v>
      </c>
      <c r="E20" s="35" t="s">
        <v>55</v>
      </c>
      <c r="F20" s="36"/>
      <c r="G20" s="36"/>
      <c r="H20" s="36"/>
      <c r="I20" s="37"/>
    </row>
    <row r="27" spans="1:9" x14ac:dyDescent="0.25">
      <c r="E27" t="s">
        <v>33</v>
      </c>
    </row>
  </sheetData>
  <mergeCells count="13">
    <mergeCell ref="C3:D3"/>
    <mergeCell ref="C4:I4"/>
    <mergeCell ref="A9:F9"/>
    <mergeCell ref="A10:F10"/>
    <mergeCell ref="A11:F11"/>
    <mergeCell ref="H11:I11"/>
    <mergeCell ref="E20:I20"/>
    <mergeCell ref="A12:F12"/>
    <mergeCell ref="A13:F13"/>
    <mergeCell ref="A14:H14"/>
    <mergeCell ref="A15:I15"/>
    <mergeCell ref="E18:I18"/>
    <mergeCell ref="A19:I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GERANT</cp:lastModifiedBy>
  <cp:lastPrinted>2022-11-23T08:41:01Z</cp:lastPrinted>
  <dcterms:created xsi:type="dcterms:W3CDTF">2012-07-06T09:59:04Z</dcterms:created>
  <dcterms:modified xsi:type="dcterms:W3CDTF">2022-11-23T08:44:05Z</dcterms:modified>
</cp:coreProperties>
</file>