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SIDIBE KALIFA\"/>
    </mc:Choice>
  </mc:AlternateContent>
  <xr:revisionPtr revIDLastSave="0" documentId="13_ncr:1_{90C0472A-034F-4E91-B9BA-DBFF0647768A}" xr6:coauthVersionLast="47" xr6:coauthVersionMax="47" xr10:uidLastSave="{00000000-0000-0000-0000-000000000000}"/>
  <bookViews>
    <workbookView xWindow="-120" yWindow="-120" windowWidth="29040" windowHeight="15990" firstSheet="3" activeTab="11" xr2:uid="{00000000-000D-0000-FFFF-FFFF00000000}"/>
  </bookViews>
  <sheets>
    <sheet name="DECEMBRE 2021" sheetId="91" r:id="rId1"/>
    <sheet name="JANVIER 2022" sheetId="92" r:id="rId2"/>
    <sheet name="FEVRIER 2022" sheetId="93" r:id="rId3"/>
    <sheet name="MARS 2022" sheetId="94" r:id="rId4"/>
    <sheet name="AVRIL 2022" sheetId="95" r:id="rId5"/>
    <sheet name="MAI 2022" sheetId="96" r:id="rId6"/>
    <sheet name="JUIN 2022" sheetId="97" r:id="rId7"/>
    <sheet name="JUILLET 2022" sheetId="98" r:id="rId8"/>
    <sheet name="AOUT 2022" sheetId="99" r:id="rId9"/>
    <sheet name="SEPTEMBRE 2022" sheetId="100" r:id="rId10"/>
    <sheet name="OCTOBRE 2022" sheetId="101" r:id="rId11"/>
    <sheet name="NOVEMBRE 2022" sheetId="102" r:id="rId1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02" l="1"/>
  <c r="G9" i="102"/>
  <c r="G8" i="102"/>
  <c r="G10" i="102" s="1"/>
  <c r="G9" i="101"/>
  <c r="G8" i="101"/>
  <c r="G10" i="101" s="1"/>
  <c r="G12" i="101" s="1"/>
  <c r="G12" i="102" l="1"/>
  <c r="G9" i="100"/>
  <c r="G8" i="100"/>
  <c r="G10" i="100" s="1"/>
  <c r="G12" i="100" s="1"/>
  <c r="G9" i="99" l="1"/>
  <c r="G8" i="99"/>
  <c r="G10" i="99" l="1"/>
  <c r="G12" i="99" s="1"/>
  <c r="G10" i="98"/>
  <c r="G12" i="98" s="1"/>
  <c r="G9" i="98"/>
  <c r="G8" i="98"/>
  <c r="G9" i="97" l="1"/>
  <c r="G10" i="97" s="1"/>
  <c r="G12" i="97" s="1"/>
  <c r="G8" i="97"/>
  <c r="G9" i="96" l="1"/>
  <c r="G8" i="96"/>
  <c r="G10" i="96" s="1"/>
  <c r="G12" i="96" s="1"/>
  <c r="G9" i="95" l="1"/>
  <c r="G8" i="95"/>
  <c r="G10" i="95" s="1"/>
  <c r="G12" i="95" s="1"/>
  <c r="E20" i="94" l="1"/>
  <c r="G9" i="94"/>
  <c r="G8" i="94"/>
  <c r="G10" i="94" s="1"/>
  <c r="G12" i="94" s="1"/>
  <c r="E20" i="93"/>
  <c r="G9" i="93"/>
  <c r="G8" i="93"/>
  <c r="G10" i="93" s="1"/>
  <c r="G12" i="93" s="1"/>
  <c r="E20" i="92" l="1"/>
  <c r="G9" i="92" l="1"/>
  <c r="G8" i="92"/>
  <c r="G10" i="92" s="1"/>
  <c r="G12" i="92" s="1"/>
  <c r="E20" i="91" l="1"/>
  <c r="G9" i="91"/>
  <c r="G8" i="91"/>
  <c r="G10" i="91" s="1"/>
  <c r="G12" i="91" s="1"/>
</calcChain>
</file>

<file path=xl/sharedStrings.xml><?xml version="1.0" encoding="utf-8"?>
<sst xmlns="http://schemas.openxmlformats.org/spreadsheetml/2006/main" count="347" uniqueCount="60">
  <si>
    <t>N°</t>
  </si>
  <si>
    <t>NOM &amp; PRENOMS</t>
  </si>
  <si>
    <t>GRADE</t>
  </si>
  <si>
    <t>MECANO</t>
  </si>
  <si>
    <t>AFFECTATION</t>
  </si>
  <si>
    <t>N° BAIL</t>
  </si>
  <si>
    <t>MONTANT</t>
  </si>
  <si>
    <t>CABINET CONSEILS  ET DE GESTION IMMOBILIERE  (CCGIM) </t>
  </si>
  <si>
    <t>07 85 65 28 - 03 32 59 24 - 04 92 79 51</t>
  </si>
  <si>
    <t>Email:amadasta@yahoo.fr</t>
  </si>
  <si>
    <t>TOTAL DES BAUX</t>
  </si>
  <si>
    <t>COMMISSION CCGIM</t>
  </si>
  <si>
    <t>BENEFICIAIRE: SIDIBE KALIFA</t>
  </si>
  <si>
    <t>N° CC: 9404134X</t>
  </si>
  <si>
    <t>Mobile: 07 09 26 53</t>
  </si>
  <si>
    <t>RETENUES FISCALES 12%</t>
  </si>
  <si>
    <t>SEKONGO NAHOUALA DJOUFOU</t>
  </si>
  <si>
    <t>SGT</t>
  </si>
  <si>
    <t>GSPM PR</t>
  </si>
  <si>
    <t>CONTACTS</t>
  </si>
  <si>
    <t>07540782-40767661</t>
  </si>
  <si>
    <t>EPARGNE SIDIBE KALIFA POUR IMPOT COMMENCE LE 03/04/2021</t>
  </si>
  <si>
    <t>EXISTANT EPARGNE</t>
  </si>
  <si>
    <t>EPARGNE DU MOIS</t>
  </si>
  <si>
    <t>DEPENSES DU MOIS</t>
  </si>
  <si>
    <t>DATES</t>
  </si>
  <si>
    <t>RUBRIQUE</t>
  </si>
  <si>
    <t>TOTAL EPARGNE</t>
  </si>
  <si>
    <t>RELEVE MENSUEL DES BAUX : MOIS DE DECEMBRE 2021</t>
  </si>
  <si>
    <t>MONTANT VIRE le ……/……./202... A LA BHCI GERANT CCGIM</t>
  </si>
  <si>
    <t>MONTANT RESTANT VERSE LE ….../….../202…….</t>
  </si>
  <si>
    <t>RELEVE MENSUEL DES BAUX : MOIS DE JANVIER 2022</t>
  </si>
  <si>
    <t>MONTANT VIRE le 31/012022. A LA BHCI GERANT CCGIM</t>
  </si>
  <si>
    <t>MONTANT RESTANT VERSE LE 01/02/2022</t>
  </si>
  <si>
    <t>A PAYE 14 750 F EN COMPLEMENT DES REMBOURSEMENT DES 5 250 F LE 03 MARS 2022</t>
  </si>
  <si>
    <t>RELEVE MENSUEL DES BAUX : MOIS DE FEVRIER 2022</t>
  </si>
  <si>
    <t>RELEVE MENSUEL DES BAUX : MOIS DE MARS 2022</t>
  </si>
  <si>
    <t>MONTANT RESTANT VERSE LE 01/04/2022</t>
  </si>
  <si>
    <t>RELEVE MENSUEL DES BAUX : MOIS D'AVRIL 2022</t>
  </si>
  <si>
    <t>MONTANT RESTANT VERSE LE 04/05/2022</t>
  </si>
  <si>
    <t>MONTANT VIRE le 04/052022. A LA BHCI GERANT CCGIM</t>
  </si>
  <si>
    <t>M SEKONGO A PAYE LES 20 000 F CE 03/05/2022 ET REMIS A LA FAMILLE</t>
  </si>
  <si>
    <t>RELEVE MENSUEL DES BAUX : MOIS DE MAI 2022</t>
  </si>
  <si>
    <t>MONTANT RESTANT VERSE LE 03/06/2022</t>
  </si>
  <si>
    <t>RELEVE MENSUEL DES BAUX : MOIS DE JUIN 2022</t>
  </si>
  <si>
    <t>MONTANT RESTANT VERSE LE 30/06/2022</t>
  </si>
  <si>
    <t xml:space="preserve">versement de 60 000 f par Mme SIDIBE MINATA </t>
  </si>
  <si>
    <t>RELEVE MENSUEL DES BAUX : MOIS DE JUILLET 2022</t>
  </si>
  <si>
    <t>versement de 60 000 f par Mme SIDIBE MINATA POUR LES IMPOTS 2022</t>
  </si>
  <si>
    <t>MONTANT RESTANT VERSE LE 30/07/2022</t>
  </si>
  <si>
    <t>M SEKONGO A PAYE LES 20 000 F CE 30/07/2022 ET REMIS A LA FAMILLE</t>
  </si>
  <si>
    <t>versement de 10 000 f par Mme SIDIBE MINATA POUR LES IMPOTS 2022</t>
  </si>
  <si>
    <t>RELEVE MENSUEL DES BAUX : MOIS D'AOUT 2022</t>
  </si>
  <si>
    <t>MONTANT RESTANT VERSE LE 02/09/2022</t>
  </si>
  <si>
    <t>RELEVE MENSUEL DES BAUX : MOIS DE SEPTEMBRE 2022</t>
  </si>
  <si>
    <t>MONTANT RESTANT VERSE LE ……../10/2022</t>
  </si>
  <si>
    <t>RELEVE MENSUEL DES BAUX : MOIS D'OCTOBRE 2022</t>
  </si>
  <si>
    <t>MONTANT VIRE le ….../…../2022. A LA BHCI GERANT CCGIM</t>
  </si>
  <si>
    <t>MONTANT RESTANT VERSE LE ……../…….../2022</t>
  </si>
  <si>
    <t>RELEVE MENSUEL DES BAUX : MOIS DE NOVEMBRE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</si>
</sst>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/>
    <xf numFmtId="3" fontId="1" fillId="0" borderId="1" xfId="0" applyNumberFormat="1" applyFont="1" applyBorder="1"/>
    <xf numFmtId="3" fontId="0" fillId="0" borderId="1" xfId="0" applyNumberForma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3" fontId="3" fillId="0" borderId="0" xfId="0" applyNumberFormat="1" applyFont="1" applyAlignment="1">
      <alignment vertical="center" wrapText="1"/>
    </xf>
    <xf numFmtId="3" fontId="3" fillId="0" borderId="4" xfId="0" applyNumberFormat="1" applyFont="1" applyBorder="1" applyAlignment="1">
      <alignment vertical="center" wrapText="1"/>
    </xf>
    <xf numFmtId="0" fontId="0" fillId="0" borderId="1" xfId="0" applyBorder="1"/>
    <xf numFmtId="3" fontId="0" fillId="0" borderId="1" xfId="0" applyNumberFormat="1" applyBorder="1"/>
    <xf numFmtId="3" fontId="2" fillId="0" borderId="6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left" vertical="center" wrapText="1"/>
    </xf>
    <xf numFmtId="3" fontId="1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3" fontId="4" fillId="0" borderId="1" xfId="0" applyNumberFormat="1" applyFont="1" applyBorder="1"/>
    <xf numFmtId="3" fontId="5" fillId="0" borderId="1" xfId="0" applyNumberFormat="1" applyFont="1" applyBorder="1"/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4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zoomScaleNormal="100" workbookViewId="0">
      <selection activeCell="A16" sqref="A16:E20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9" x14ac:dyDescent="0.25">
      <c r="A1" s="5" t="s">
        <v>7</v>
      </c>
      <c r="D1" s="20"/>
      <c r="E1" t="s">
        <v>12</v>
      </c>
    </row>
    <row r="2" spans="1:9" x14ac:dyDescent="0.25">
      <c r="A2" s="5" t="s">
        <v>8</v>
      </c>
      <c r="D2" s="20"/>
      <c r="E2" t="s">
        <v>13</v>
      </c>
    </row>
    <row r="3" spans="1:9" x14ac:dyDescent="0.25">
      <c r="A3" s="5" t="s">
        <v>9</v>
      </c>
      <c r="E3" t="s">
        <v>14</v>
      </c>
    </row>
    <row r="4" spans="1:9" ht="9" customHeight="1" x14ac:dyDescent="0.25">
      <c r="A4" s="5"/>
    </row>
    <row r="5" spans="1:9" ht="21" customHeight="1" x14ac:dyDescent="0.25">
      <c r="A5" s="30" t="s">
        <v>28</v>
      </c>
      <c r="B5" s="30"/>
      <c r="C5" s="30"/>
      <c r="D5" s="30"/>
      <c r="E5" s="30"/>
      <c r="F5" s="30"/>
      <c r="G5" s="30"/>
      <c r="H5" s="30"/>
      <c r="I5" s="8"/>
    </row>
    <row r="6" spans="1:9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19</v>
      </c>
      <c r="I6" s="13"/>
    </row>
    <row r="7" spans="1:9" ht="16.5" customHeight="1" x14ac:dyDescent="0.25">
      <c r="A7" s="2">
        <v>1</v>
      </c>
      <c r="B7" s="14" t="s">
        <v>16</v>
      </c>
      <c r="C7" s="2" t="s">
        <v>17</v>
      </c>
      <c r="D7" s="2">
        <v>65761</v>
      </c>
      <c r="E7" s="7" t="s">
        <v>18</v>
      </c>
      <c r="F7" s="4">
        <v>18468</v>
      </c>
      <c r="G7" s="3">
        <v>90000</v>
      </c>
      <c r="H7" s="10" t="s">
        <v>20</v>
      </c>
    </row>
    <row r="8" spans="1:9" ht="15.75" x14ac:dyDescent="0.25">
      <c r="A8" s="31" t="s">
        <v>10</v>
      </c>
      <c r="B8" s="32"/>
      <c r="C8" s="32"/>
      <c r="D8" s="32"/>
      <c r="E8" s="32"/>
      <c r="F8" s="33"/>
      <c r="G8" s="6">
        <f>SUM(G7:G7)</f>
        <v>90000</v>
      </c>
      <c r="H8" s="9"/>
    </row>
    <row r="9" spans="1:9" x14ac:dyDescent="0.25">
      <c r="A9" s="34" t="s">
        <v>15</v>
      </c>
      <c r="B9" s="35"/>
      <c r="C9" s="35"/>
      <c r="D9" s="35"/>
      <c r="E9" s="35"/>
      <c r="F9" s="36"/>
      <c r="G9" s="11">
        <f>G7*0.12</f>
        <v>10800</v>
      </c>
      <c r="H9" s="37"/>
    </row>
    <row r="10" spans="1:9" x14ac:dyDescent="0.25">
      <c r="A10" s="31" t="s">
        <v>29</v>
      </c>
      <c r="B10" s="32"/>
      <c r="C10" s="32"/>
      <c r="D10" s="32"/>
      <c r="E10" s="32"/>
      <c r="F10" s="33"/>
      <c r="G10" s="12">
        <f>G8-G9</f>
        <v>79200</v>
      </c>
      <c r="H10" s="38"/>
    </row>
    <row r="11" spans="1:9" ht="17.25" customHeight="1" x14ac:dyDescent="0.25">
      <c r="A11" s="29" t="s">
        <v>11</v>
      </c>
      <c r="B11" s="29"/>
      <c r="C11" s="29"/>
      <c r="D11" s="29"/>
      <c r="E11" s="29"/>
      <c r="F11" s="29"/>
      <c r="G11" s="12">
        <v>11000</v>
      </c>
    </row>
    <row r="12" spans="1:9" ht="17.25" customHeight="1" x14ac:dyDescent="0.25">
      <c r="A12" s="24" t="s">
        <v>30</v>
      </c>
      <c r="B12" s="24"/>
      <c r="C12" s="24"/>
      <c r="D12" s="24"/>
      <c r="E12" s="24"/>
      <c r="F12" s="24"/>
      <c r="G12" s="15">
        <f>G10-G11</f>
        <v>68200</v>
      </c>
    </row>
    <row r="14" spans="1:9" x14ac:dyDescent="0.25">
      <c r="A14" s="25" t="s">
        <v>21</v>
      </c>
      <c r="B14" s="25"/>
      <c r="C14" s="25"/>
      <c r="D14" s="25"/>
      <c r="E14" s="25"/>
      <c r="F14" s="25"/>
      <c r="G14" s="25"/>
      <c r="H14" s="25"/>
    </row>
    <row r="15" spans="1:9" x14ac:dyDescent="0.25">
      <c r="A15" s="20"/>
      <c r="B15" s="20"/>
      <c r="C15" s="20"/>
      <c r="D15" s="20"/>
      <c r="E15" s="20"/>
      <c r="F15" s="20"/>
      <c r="G15" s="20"/>
      <c r="H15" s="20"/>
    </row>
    <row r="16" spans="1:9" ht="18.75" x14ac:dyDescent="0.25">
      <c r="A16" s="26" t="s">
        <v>26</v>
      </c>
      <c r="B16" s="26"/>
      <c r="C16" s="26" t="s">
        <v>25</v>
      </c>
      <c r="D16" s="26"/>
      <c r="E16" s="16" t="s">
        <v>6</v>
      </c>
    </row>
    <row r="17" spans="1:5" ht="18.75" x14ac:dyDescent="0.3">
      <c r="A17" s="17" t="s">
        <v>22</v>
      </c>
      <c r="B17" s="17"/>
      <c r="C17" s="27">
        <v>44320</v>
      </c>
      <c r="D17" s="28"/>
      <c r="E17" s="18">
        <v>20000</v>
      </c>
    </row>
    <row r="18" spans="1:5" ht="18.75" x14ac:dyDescent="0.3">
      <c r="A18" s="17" t="s">
        <v>23</v>
      </c>
      <c r="B18" s="17"/>
      <c r="E18" s="18"/>
    </row>
    <row r="19" spans="1:5" ht="18.75" x14ac:dyDescent="0.3">
      <c r="A19" s="17" t="s">
        <v>24</v>
      </c>
      <c r="B19" s="17"/>
      <c r="C19" s="28"/>
      <c r="D19" s="28"/>
      <c r="E19" s="18"/>
    </row>
    <row r="20" spans="1:5" ht="18.75" x14ac:dyDescent="0.3">
      <c r="A20" s="21" t="s">
        <v>27</v>
      </c>
      <c r="B20" s="22"/>
      <c r="C20" s="23"/>
      <c r="D20" s="23"/>
      <c r="E20" s="19">
        <f>SUM(E17:E19)</f>
        <v>20000</v>
      </c>
    </row>
  </sheetData>
  <mergeCells count="14">
    <mergeCell ref="A11:F11"/>
    <mergeCell ref="A5:H5"/>
    <mergeCell ref="A8:F8"/>
    <mergeCell ref="A9:F9"/>
    <mergeCell ref="H9:H10"/>
    <mergeCell ref="A10:F10"/>
    <mergeCell ref="A20:B20"/>
    <mergeCell ref="C20:D20"/>
    <mergeCell ref="A12:F12"/>
    <mergeCell ref="A14:H14"/>
    <mergeCell ref="A16:B16"/>
    <mergeCell ref="C16:D16"/>
    <mergeCell ref="C17:D17"/>
    <mergeCell ref="C19:D19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7"/>
  <sheetViews>
    <sheetView zoomScaleNormal="100" workbookViewId="0">
      <selection activeCell="G19" sqref="G19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9" x14ac:dyDescent="0.25">
      <c r="A1" s="5" t="s">
        <v>7</v>
      </c>
      <c r="D1" s="20"/>
      <c r="E1" t="s">
        <v>12</v>
      </c>
    </row>
    <row r="2" spans="1:9" x14ac:dyDescent="0.25">
      <c r="A2" s="5" t="s">
        <v>8</v>
      </c>
      <c r="D2" s="20"/>
      <c r="E2" t="s">
        <v>13</v>
      </c>
    </row>
    <row r="3" spans="1:9" x14ac:dyDescent="0.25">
      <c r="A3" s="5" t="s">
        <v>9</v>
      </c>
      <c r="E3" t="s">
        <v>14</v>
      </c>
    </row>
    <row r="4" spans="1:9" ht="9" customHeight="1" x14ac:dyDescent="0.25">
      <c r="A4" s="5"/>
    </row>
    <row r="5" spans="1:9" ht="21" customHeight="1" x14ac:dyDescent="0.25">
      <c r="A5" s="30" t="s">
        <v>54</v>
      </c>
      <c r="B5" s="30"/>
      <c r="C5" s="30"/>
      <c r="D5" s="30"/>
      <c r="E5" s="30"/>
      <c r="F5" s="30"/>
      <c r="G5" s="30"/>
      <c r="H5" s="30"/>
      <c r="I5" s="8"/>
    </row>
    <row r="6" spans="1:9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19</v>
      </c>
      <c r="I6" s="13"/>
    </row>
    <row r="7" spans="1:9" ht="16.5" customHeight="1" x14ac:dyDescent="0.25">
      <c r="A7" s="2">
        <v>1</v>
      </c>
      <c r="B7" s="14" t="s">
        <v>16</v>
      </c>
      <c r="C7" s="2" t="s">
        <v>17</v>
      </c>
      <c r="D7" s="2">
        <v>65761</v>
      </c>
      <c r="E7" s="7" t="s">
        <v>18</v>
      </c>
      <c r="F7" s="4">
        <v>18468</v>
      </c>
      <c r="G7" s="3">
        <v>110000</v>
      </c>
      <c r="H7" s="10" t="s">
        <v>20</v>
      </c>
    </row>
    <row r="8" spans="1:9" ht="15.75" x14ac:dyDescent="0.25">
      <c r="A8" s="31" t="s">
        <v>10</v>
      </c>
      <c r="B8" s="32"/>
      <c r="C8" s="32"/>
      <c r="D8" s="32"/>
      <c r="E8" s="32"/>
      <c r="F8" s="33"/>
      <c r="G8" s="6">
        <f>SUM(G7:G7)</f>
        <v>110000</v>
      </c>
      <c r="H8" s="9"/>
    </row>
    <row r="9" spans="1:9" x14ac:dyDescent="0.25">
      <c r="A9" s="34" t="s">
        <v>15</v>
      </c>
      <c r="B9" s="35"/>
      <c r="C9" s="35"/>
      <c r="D9" s="35"/>
      <c r="E9" s="35"/>
      <c r="F9" s="36"/>
      <c r="G9" s="11">
        <f>G7*0.12</f>
        <v>13200</v>
      </c>
      <c r="H9" s="37"/>
    </row>
    <row r="10" spans="1:9" x14ac:dyDescent="0.25">
      <c r="A10" s="31" t="s">
        <v>40</v>
      </c>
      <c r="B10" s="32"/>
      <c r="C10" s="32"/>
      <c r="D10" s="32"/>
      <c r="E10" s="32"/>
      <c r="F10" s="33"/>
      <c r="G10" s="12">
        <f>G8-G9</f>
        <v>96800</v>
      </c>
      <c r="H10" s="38"/>
    </row>
    <row r="11" spans="1:9" ht="17.25" customHeight="1" x14ac:dyDescent="0.25">
      <c r="A11" s="29" t="s">
        <v>11</v>
      </c>
      <c r="B11" s="29"/>
      <c r="C11" s="29"/>
      <c r="D11" s="29"/>
      <c r="E11" s="29"/>
      <c r="F11" s="29"/>
      <c r="G11" s="12">
        <v>11000</v>
      </c>
    </row>
    <row r="12" spans="1:9" ht="17.25" customHeight="1" x14ac:dyDescent="0.25">
      <c r="A12" s="24" t="s">
        <v>55</v>
      </c>
      <c r="B12" s="24"/>
      <c r="C12" s="24"/>
      <c r="D12" s="24"/>
      <c r="E12" s="24"/>
      <c r="F12" s="24"/>
      <c r="G12" s="15">
        <f>G10-G11</f>
        <v>85800</v>
      </c>
    </row>
    <row r="14" spans="1:9" x14ac:dyDescent="0.25">
      <c r="A14" s="25" t="s">
        <v>34</v>
      </c>
      <c r="B14" s="25"/>
      <c r="C14" s="25"/>
      <c r="D14" s="25"/>
      <c r="E14" s="25"/>
      <c r="F14" s="25"/>
      <c r="G14" s="25"/>
      <c r="H14" s="25"/>
    </row>
    <row r="15" spans="1:9" x14ac:dyDescent="0.25">
      <c r="A15" s="39" t="s">
        <v>50</v>
      </c>
      <c r="B15" s="39"/>
      <c r="C15" s="39"/>
      <c r="D15" s="39"/>
      <c r="E15" s="39"/>
      <c r="F15" s="39"/>
      <c r="G15" s="39"/>
      <c r="H15" s="39"/>
    </row>
    <row r="16" spans="1:9" x14ac:dyDescent="0.25">
      <c r="A16" s="40" t="s">
        <v>48</v>
      </c>
      <c r="B16" s="40"/>
      <c r="C16" s="40"/>
      <c r="D16" s="40"/>
      <c r="E16" s="40"/>
      <c r="F16" s="40"/>
      <c r="G16" s="15">
        <v>60000</v>
      </c>
    </row>
    <row r="17" spans="1:7" x14ac:dyDescent="0.25">
      <c r="A17" s="40" t="s">
        <v>51</v>
      </c>
      <c r="B17" s="40"/>
      <c r="C17" s="40"/>
      <c r="D17" s="40"/>
      <c r="E17" s="40"/>
      <c r="F17" s="40"/>
      <c r="G17" s="15">
        <v>10000</v>
      </c>
    </row>
  </sheetData>
  <mergeCells count="11">
    <mergeCell ref="A12:F12"/>
    <mergeCell ref="A14:H14"/>
    <mergeCell ref="A15:H15"/>
    <mergeCell ref="A16:F16"/>
    <mergeCell ref="A17:F17"/>
    <mergeCell ref="A11:F11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7"/>
  <sheetViews>
    <sheetView zoomScaleNormal="100" workbookViewId="0">
      <selection activeCell="H21" sqref="H21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9" x14ac:dyDescent="0.25">
      <c r="A1" s="5" t="s">
        <v>7</v>
      </c>
      <c r="D1" s="20"/>
      <c r="E1" t="s">
        <v>12</v>
      </c>
    </row>
    <row r="2" spans="1:9" x14ac:dyDescent="0.25">
      <c r="A2" s="5" t="s">
        <v>8</v>
      </c>
      <c r="D2" s="20"/>
      <c r="E2" t="s">
        <v>13</v>
      </c>
    </row>
    <row r="3" spans="1:9" x14ac:dyDescent="0.25">
      <c r="A3" s="5" t="s">
        <v>9</v>
      </c>
      <c r="E3" t="s">
        <v>14</v>
      </c>
    </row>
    <row r="4" spans="1:9" ht="9" customHeight="1" x14ac:dyDescent="0.25">
      <c r="A4" s="5"/>
    </row>
    <row r="5" spans="1:9" ht="21" customHeight="1" x14ac:dyDescent="0.25">
      <c r="A5" s="30" t="s">
        <v>56</v>
      </c>
      <c r="B5" s="30"/>
      <c r="C5" s="30"/>
      <c r="D5" s="30"/>
      <c r="E5" s="30"/>
      <c r="F5" s="30"/>
      <c r="G5" s="30"/>
      <c r="H5" s="30"/>
      <c r="I5" s="8"/>
    </row>
    <row r="6" spans="1:9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19</v>
      </c>
      <c r="I6" s="13"/>
    </row>
    <row r="7" spans="1:9" ht="16.5" customHeight="1" x14ac:dyDescent="0.25">
      <c r="A7" s="2">
        <v>1</v>
      </c>
      <c r="B7" s="14" t="s">
        <v>16</v>
      </c>
      <c r="C7" s="2" t="s">
        <v>17</v>
      </c>
      <c r="D7" s="2">
        <v>65761</v>
      </c>
      <c r="E7" s="7" t="s">
        <v>18</v>
      </c>
      <c r="F7" s="4">
        <v>18468</v>
      </c>
      <c r="G7" s="3">
        <v>110000</v>
      </c>
      <c r="H7" s="10" t="s">
        <v>20</v>
      </c>
    </row>
    <row r="8" spans="1:9" ht="15.75" x14ac:dyDescent="0.25">
      <c r="A8" s="31" t="s">
        <v>10</v>
      </c>
      <c r="B8" s="32"/>
      <c r="C8" s="32"/>
      <c r="D8" s="32"/>
      <c r="E8" s="32"/>
      <c r="F8" s="33"/>
      <c r="G8" s="6">
        <f>SUM(G7:G7)</f>
        <v>110000</v>
      </c>
      <c r="H8" s="9"/>
    </row>
    <row r="9" spans="1:9" x14ac:dyDescent="0.25">
      <c r="A9" s="34" t="s">
        <v>15</v>
      </c>
      <c r="B9" s="35"/>
      <c r="C9" s="35"/>
      <c r="D9" s="35"/>
      <c r="E9" s="35"/>
      <c r="F9" s="36"/>
      <c r="G9" s="11">
        <f>G7*0.12</f>
        <v>13200</v>
      </c>
      <c r="H9" s="37"/>
    </row>
    <row r="10" spans="1:9" x14ac:dyDescent="0.25">
      <c r="A10" s="31" t="s">
        <v>57</v>
      </c>
      <c r="B10" s="32"/>
      <c r="C10" s="32"/>
      <c r="D10" s="32"/>
      <c r="E10" s="32"/>
      <c r="F10" s="33"/>
      <c r="G10" s="12">
        <f>G8-G9</f>
        <v>96800</v>
      </c>
      <c r="H10" s="38"/>
    </row>
    <row r="11" spans="1:9" ht="17.25" customHeight="1" x14ac:dyDescent="0.25">
      <c r="A11" s="29" t="s">
        <v>11</v>
      </c>
      <c r="B11" s="29"/>
      <c r="C11" s="29"/>
      <c r="D11" s="29"/>
      <c r="E11" s="29"/>
      <c r="F11" s="29"/>
      <c r="G11" s="12">
        <v>11000</v>
      </c>
    </row>
    <row r="12" spans="1:9" ht="17.25" customHeight="1" x14ac:dyDescent="0.25">
      <c r="A12" s="24" t="s">
        <v>58</v>
      </c>
      <c r="B12" s="24"/>
      <c r="C12" s="24"/>
      <c r="D12" s="24"/>
      <c r="E12" s="24"/>
      <c r="F12" s="24"/>
      <c r="G12" s="15">
        <f>G10-G11</f>
        <v>85800</v>
      </c>
    </row>
    <row r="14" spans="1:9" x14ac:dyDescent="0.25">
      <c r="A14" s="25" t="s">
        <v>34</v>
      </c>
      <c r="B14" s="25"/>
      <c r="C14" s="25"/>
      <c r="D14" s="25"/>
      <c r="E14" s="25"/>
      <c r="F14" s="25"/>
      <c r="G14" s="25"/>
      <c r="H14" s="25"/>
    </row>
    <row r="15" spans="1:9" x14ac:dyDescent="0.25">
      <c r="A15" s="39" t="s">
        <v>50</v>
      </c>
      <c r="B15" s="39"/>
      <c r="C15" s="39"/>
      <c r="D15" s="39"/>
      <c r="E15" s="39"/>
      <c r="F15" s="39"/>
      <c r="G15" s="39"/>
      <c r="H15" s="39"/>
    </row>
    <row r="16" spans="1:9" x14ac:dyDescent="0.25">
      <c r="A16" s="40" t="s">
        <v>48</v>
      </c>
      <c r="B16" s="40"/>
      <c r="C16" s="40"/>
      <c r="D16" s="40"/>
      <c r="E16" s="40"/>
      <c r="F16" s="40"/>
      <c r="G16" s="15">
        <v>60000</v>
      </c>
    </row>
    <row r="17" spans="1:7" x14ac:dyDescent="0.25">
      <c r="A17" s="40" t="s">
        <v>51</v>
      </c>
      <c r="B17" s="40"/>
      <c r="C17" s="40"/>
      <c r="D17" s="40"/>
      <c r="E17" s="40"/>
      <c r="F17" s="40"/>
      <c r="G17" s="15">
        <v>10000</v>
      </c>
    </row>
  </sheetData>
  <mergeCells count="11">
    <mergeCell ref="A11:F11"/>
    <mergeCell ref="A5:H5"/>
    <mergeCell ref="A8:F8"/>
    <mergeCell ref="A9:F9"/>
    <mergeCell ref="H9:H10"/>
    <mergeCell ref="A10:F10"/>
    <mergeCell ref="A12:F12"/>
    <mergeCell ref="A14:H14"/>
    <mergeCell ref="A15:H15"/>
    <mergeCell ref="A16:F16"/>
    <mergeCell ref="A17:F17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0C16-07FE-40FE-8372-6A604CAD1DA6}">
  <dimension ref="A1:I17"/>
  <sheetViews>
    <sheetView tabSelected="1" zoomScaleNormal="100" workbookViewId="0">
      <selection activeCell="G12" sqref="G12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9" x14ac:dyDescent="0.25">
      <c r="A1" s="5" t="s">
        <v>7</v>
      </c>
      <c r="D1" s="20"/>
      <c r="E1" t="s">
        <v>12</v>
      </c>
    </row>
    <row r="2" spans="1:9" x14ac:dyDescent="0.25">
      <c r="A2" s="5" t="s">
        <v>8</v>
      </c>
      <c r="D2" s="20"/>
      <c r="E2" t="s">
        <v>13</v>
      </c>
    </row>
    <row r="3" spans="1:9" x14ac:dyDescent="0.25">
      <c r="A3" s="5" t="s">
        <v>9</v>
      </c>
      <c r="E3" t="s">
        <v>14</v>
      </c>
    </row>
    <row r="4" spans="1:9" ht="9" customHeight="1" x14ac:dyDescent="0.25">
      <c r="A4" s="5"/>
    </row>
    <row r="5" spans="1:9" ht="21" customHeight="1" x14ac:dyDescent="0.25">
      <c r="A5" s="30" t="s">
        <v>59</v>
      </c>
      <c r="B5" s="30"/>
      <c r="C5" s="30"/>
      <c r="D5" s="30"/>
      <c r="E5" s="30"/>
      <c r="F5" s="30"/>
      <c r="G5" s="30"/>
      <c r="H5" s="30"/>
      <c r="I5" s="8"/>
    </row>
    <row r="6" spans="1:9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19</v>
      </c>
      <c r="I6" s="13"/>
    </row>
    <row r="7" spans="1:9" ht="16.5" customHeight="1" x14ac:dyDescent="0.25">
      <c r="A7" s="2">
        <v>1</v>
      </c>
      <c r="B7" s="14" t="s">
        <v>16</v>
      </c>
      <c r="C7" s="2" t="s">
        <v>17</v>
      </c>
      <c r="D7" s="2">
        <v>65761</v>
      </c>
      <c r="E7" s="7" t="s">
        <v>18</v>
      </c>
      <c r="F7" s="4">
        <v>18468</v>
      </c>
      <c r="G7" s="3">
        <v>110000</v>
      </c>
      <c r="H7" s="10" t="s">
        <v>20</v>
      </c>
    </row>
    <row r="8" spans="1:9" ht="15.75" x14ac:dyDescent="0.25">
      <c r="A8" s="31" t="s">
        <v>10</v>
      </c>
      <c r="B8" s="32"/>
      <c r="C8" s="32"/>
      <c r="D8" s="32"/>
      <c r="E8" s="32"/>
      <c r="F8" s="33"/>
      <c r="G8" s="6">
        <f>SUM(G7:G7)</f>
        <v>110000</v>
      </c>
      <c r="H8" s="9"/>
    </row>
    <row r="9" spans="1:9" ht="15.75" x14ac:dyDescent="0.25">
      <c r="A9" s="34" t="s">
        <v>15</v>
      </c>
      <c r="B9" s="35"/>
      <c r="C9" s="35"/>
      <c r="D9" s="35"/>
      <c r="E9" s="35"/>
      <c r="F9" s="36"/>
      <c r="G9" s="3">
        <f>G7*0.12</f>
        <v>13200</v>
      </c>
      <c r="H9" s="37"/>
    </row>
    <row r="10" spans="1:9" x14ac:dyDescent="0.25">
      <c r="A10" s="31" t="s">
        <v>57</v>
      </c>
      <c r="B10" s="32"/>
      <c r="C10" s="32"/>
      <c r="D10" s="32"/>
      <c r="E10" s="32"/>
      <c r="F10" s="33"/>
      <c r="G10" s="6">
        <f>G8-G9</f>
        <v>96800</v>
      </c>
      <c r="H10" s="38"/>
    </row>
    <row r="11" spans="1:9" ht="17.25" customHeight="1" x14ac:dyDescent="0.25">
      <c r="A11" s="29" t="s">
        <v>11</v>
      </c>
      <c r="B11" s="29"/>
      <c r="C11" s="29"/>
      <c r="D11" s="29"/>
      <c r="E11" s="29"/>
      <c r="F11" s="29"/>
      <c r="G11" s="12">
        <f>G8*10/100</f>
        <v>11000</v>
      </c>
      <c r="H11" s="41"/>
    </row>
    <row r="12" spans="1:9" ht="17.25" customHeight="1" x14ac:dyDescent="0.25">
      <c r="A12" s="24" t="s">
        <v>58</v>
      </c>
      <c r="B12" s="24"/>
      <c r="C12" s="24"/>
      <c r="D12" s="24"/>
      <c r="E12" s="24"/>
      <c r="F12" s="24"/>
      <c r="G12" s="15">
        <f>G10-G11</f>
        <v>85800</v>
      </c>
    </row>
    <row r="14" spans="1:9" x14ac:dyDescent="0.25">
      <c r="A14" s="25" t="s">
        <v>34</v>
      </c>
      <c r="B14" s="25"/>
      <c r="C14" s="25"/>
      <c r="D14" s="25"/>
      <c r="E14" s="25"/>
      <c r="F14" s="25"/>
      <c r="G14" s="25"/>
      <c r="H14" s="25"/>
    </row>
    <row r="15" spans="1:9" x14ac:dyDescent="0.25">
      <c r="A15" s="39" t="s">
        <v>50</v>
      </c>
      <c r="B15" s="39"/>
      <c r="C15" s="39"/>
      <c r="D15" s="39"/>
      <c r="E15" s="39"/>
      <c r="F15" s="39"/>
      <c r="G15" s="39"/>
      <c r="H15" s="39"/>
    </row>
    <row r="16" spans="1:9" x14ac:dyDescent="0.25">
      <c r="A16" s="40" t="s">
        <v>48</v>
      </c>
      <c r="B16" s="40"/>
      <c r="C16" s="40"/>
      <c r="D16" s="40"/>
      <c r="E16" s="40"/>
      <c r="F16" s="40"/>
      <c r="G16" s="15">
        <v>60000</v>
      </c>
    </row>
    <row r="17" spans="1:7" x14ac:dyDescent="0.25">
      <c r="A17" s="40" t="s">
        <v>51</v>
      </c>
      <c r="B17" s="40"/>
      <c r="C17" s="40"/>
      <c r="D17" s="40"/>
      <c r="E17" s="40"/>
      <c r="F17" s="40"/>
      <c r="G17" s="15">
        <v>10000</v>
      </c>
    </row>
  </sheetData>
  <mergeCells count="11">
    <mergeCell ref="A12:F12"/>
    <mergeCell ref="A14:H14"/>
    <mergeCell ref="A15:H15"/>
    <mergeCell ref="A16:F16"/>
    <mergeCell ref="A17:F17"/>
    <mergeCell ref="A5:H5"/>
    <mergeCell ref="A8:F8"/>
    <mergeCell ref="A9:F9"/>
    <mergeCell ref="H9:H10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zoomScaleNormal="100" workbookViewId="0">
      <selection activeCell="E21" sqref="E21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9" x14ac:dyDescent="0.25">
      <c r="A1" s="5" t="s">
        <v>7</v>
      </c>
      <c r="D1" s="20"/>
      <c r="E1" t="s">
        <v>12</v>
      </c>
    </row>
    <row r="2" spans="1:9" x14ac:dyDescent="0.25">
      <c r="A2" s="5" t="s">
        <v>8</v>
      </c>
      <c r="D2" s="20"/>
      <c r="E2" t="s">
        <v>13</v>
      </c>
    </row>
    <row r="3" spans="1:9" x14ac:dyDescent="0.25">
      <c r="A3" s="5" t="s">
        <v>9</v>
      </c>
      <c r="E3" t="s">
        <v>14</v>
      </c>
    </row>
    <row r="4" spans="1:9" ht="9" customHeight="1" x14ac:dyDescent="0.25">
      <c r="A4" s="5"/>
    </row>
    <row r="5" spans="1:9" ht="21" customHeight="1" x14ac:dyDescent="0.25">
      <c r="A5" s="30" t="s">
        <v>31</v>
      </c>
      <c r="B5" s="30"/>
      <c r="C5" s="30"/>
      <c r="D5" s="30"/>
      <c r="E5" s="30"/>
      <c r="F5" s="30"/>
      <c r="G5" s="30"/>
      <c r="H5" s="30"/>
      <c r="I5" s="8"/>
    </row>
    <row r="6" spans="1:9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19</v>
      </c>
      <c r="I6" s="13"/>
    </row>
    <row r="7" spans="1:9" ht="16.5" customHeight="1" x14ac:dyDescent="0.25">
      <c r="A7" s="2">
        <v>1</v>
      </c>
      <c r="B7" s="14" t="s">
        <v>16</v>
      </c>
      <c r="C7" s="2" t="s">
        <v>17</v>
      </c>
      <c r="D7" s="2">
        <v>65761</v>
      </c>
      <c r="E7" s="7" t="s">
        <v>18</v>
      </c>
      <c r="F7" s="4">
        <v>18468</v>
      </c>
      <c r="G7" s="3">
        <v>90000</v>
      </c>
      <c r="H7" s="10" t="s">
        <v>20</v>
      </c>
    </row>
    <row r="8" spans="1:9" ht="15.75" x14ac:dyDescent="0.25">
      <c r="A8" s="31" t="s">
        <v>10</v>
      </c>
      <c r="B8" s="32"/>
      <c r="C8" s="32"/>
      <c r="D8" s="32"/>
      <c r="E8" s="32"/>
      <c r="F8" s="33"/>
      <c r="G8" s="6">
        <f>SUM(G7:G7)</f>
        <v>90000</v>
      </c>
      <c r="H8" s="9"/>
    </row>
    <row r="9" spans="1:9" x14ac:dyDescent="0.25">
      <c r="A9" s="34" t="s">
        <v>15</v>
      </c>
      <c r="B9" s="35"/>
      <c r="C9" s="35"/>
      <c r="D9" s="35"/>
      <c r="E9" s="35"/>
      <c r="F9" s="36"/>
      <c r="G9" s="11">
        <f>G7*0.12</f>
        <v>10800</v>
      </c>
      <c r="H9" s="37"/>
    </row>
    <row r="10" spans="1:9" x14ac:dyDescent="0.25">
      <c r="A10" s="31" t="s">
        <v>32</v>
      </c>
      <c r="B10" s="32"/>
      <c r="C10" s="32"/>
      <c r="D10" s="32"/>
      <c r="E10" s="32"/>
      <c r="F10" s="33"/>
      <c r="G10" s="12">
        <f>G8-G9</f>
        <v>79200</v>
      </c>
      <c r="H10" s="38"/>
    </row>
    <row r="11" spans="1:9" ht="17.25" customHeight="1" x14ac:dyDescent="0.25">
      <c r="A11" s="29" t="s">
        <v>11</v>
      </c>
      <c r="B11" s="29"/>
      <c r="C11" s="29"/>
      <c r="D11" s="29"/>
      <c r="E11" s="29"/>
      <c r="F11" s="29"/>
      <c r="G11" s="12">
        <v>11000</v>
      </c>
    </row>
    <row r="12" spans="1:9" ht="17.25" customHeight="1" x14ac:dyDescent="0.25">
      <c r="A12" s="24" t="s">
        <v>33</v>
      </c>
      <c r="B12" s="24"/>
      <c r="C12" s="24"/>
      <c r="D12" s="24"/>
      <c r="E12" s="24"/>
      <c r="F12" s="24"/>
      <c r="G12" s="15">
        <f>G10-G11</f>
        <v>68200</v>
      </c>
    </row>
    <row r="14" spans="1:9" x14ac:dyDescent="0.25">
      <c r="A14" s="25" t="s">
        <v>34</v>
      </c>
      <c r="B14" s="25"/>
      <c r="C14" s="25"/>
      <c r="D14" s="25"/>
      <c r="E14" s="25"/>
      <c r="F14" s="25"/>
      <c r="G14" s="25"/>
      <c r="H14" s="25"/>
    </row>
    <row r="16" spans="1:9" ht="18.75" x14ac:dyDescent="0.25">
      <c r="A16" s="26" t="s">
        <v>26</v>
      </c>
      <c r="B16" s="26"/>
      <c r="C16" s="26" t="s">
        <v>25</v>
      </c>
      <c r="D16" s="26"/>
      <c r="E16" s="16" t="s">
        <v>6</v>
      </c>
    </row>
    <row r="17" spans="1:5" ht="18.75" x14ac:dyDescent="0.3">
      <c r="A17" s="17" t="s">
        <v>22</v>
      </c>
      <c r="B17" s="17"/>
      <c r="C17" s="27">
        <v>44320</v>
      </c>
      <c r="D17" s="28"/>
      <c r="E17" s="18">
        <v>20000</v>
      </c>
    </row>
    <row r="18" spans="1:5" ht="18.75" x14ac:dyDescent="0.3">
      <c r="A18" s="17" t="s">
        <v>23</v>
      </c>
      <c r="B18" s="17"/>
      <c r="E18" s="18"/>
    </row>
    <row r="19" spans="1:5" ht="18.75" x14ac:dyDescent="0.3">
      <c r="A19" s="17" t="s">
        <v>24</v>
      </c>
      <c r="B19" s="17"/>
      <c r="C19" s="27">
        <v>44642</v>
      </c>
      <c r="D19" s="28"/>
      <c r="E19" s="18">
        <v>-20000</v>
      </c>
    </row>
    <row r="20" spans="1:5" ht="18.75" x14ac:dyDescent="0.3">
      <c r="A20" s="21" t="s">
        <v>27</v>
      </c>
      <c r="B20" s="22"/>
      <c r="C20" s="23"/>
      <c r="D20" s="23"/>
      <c r="E20" s="19">
        <f>SUM(E17:E19)</f>
        <v>0</v>
      </c>
    </row>
  </sheetData>
  <mergeCells count="14">
    <mergeCell ref="A12:F12"/>
    <mergeCell ref="A14:H14"/>
    <mergeCell ref="A11:F11"/>
    <mergeCell ref="A5:H5"/>
    <mergeCell ref="A8:F8"/>
    <mergeCell ref="A9:F9"/>
    <mergeCell ref="H9:H10"/>
    <mergeCell ref="A10:F10"/>
    <mergeCell ref="A16:B16"/>
    <mergeCell ref="C16:D16"/>
    <mergeCell ref="C17:D17"/>
    <mergeCell ref="C19:D19"/>
    <mergeCell ref="A20:B20"/>
    <mergeCell ref="C20:D2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zoomScaleNormal="100" workbookViewId="0">
      <selection activeCell="G17" sqref="G17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9" x14ac:dyDescent="0.25">
      <c r="A1" s="5" t="s">
        <v>7</v>
      </c>
      <c r="D1" s="20"/>
      <c r="E1" t="s">
        <v>12</v>
      </c>
    </row>
    <row r="2" spans="1:9" x14ac:dyDescent="0.25">
      <c r="A2" s="5" t="s">
        <v>8</v>
      </c>
      <c r="D2" s="20"/>
      <c r="E2" t="s">
        <v>13</v>
      </c>
    </row>
    <row r="3" spans="1:9" x14ac:dyDescent="0.25">
      <c r="A3" s="5" t="s">
        <v>9</v>
      </c>
      <c r="E3" t="s">
        <v>14</v>
      </c>
    </row>
    <row r="4" spans="1:9" ht="9" customHeight="1" x14ac:dyDescent="0.25">
      <c r="A4" s="5"/>
    </row>
    <row r="5" spans="1:9" ht="21" customHeight="1" x14ac:dyDescent="0.25">
      <c r="A5" s="30" t="s">
        <v>35</v>
      </c>
      <c r="B5" s="30"/>
      <c r="C5" s="30"/>
      <c r="D5" s="30"/>
      <c r="E5" s="30"/>
      <c r="F5" s="30"/>
      <c r="G5" s="30"/>
      <c r="H5" s="30"/>
      <c r="I5" s="8"/>
    </row>
    <row r="6" spans="1:9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19</v>
      </c>
      <c r="I6" s="13"/>
    </row>
    <row r="7" spans="1:9" ht="16.5" customHeight="1" x14ac:dyDescent="0.25">
      <c r="A7" s="2">
        <v>1</v>
      </c>
      <c r="B7" s="14" t="s">
        <v>16</v>
      </c>
      <c r="C7" s="2" t="s">
        <v>17</v>
      </c>
      <c r="D7" s="2">
        <v>65761</v>
      </c>
      <c r="E7" s="7" t="s">
        <v>18</v>
      </c>
      <c r="F7" s="4">
        <v>18468</v>
      </c>
      <c r="G7" s="3">
        <v>90000</v>
      </c>
      <c r="H7" s="10" t="s">
        <v>20</v>
      </c>
    </row>
    <row r="8" spans="1:9" ht="15.75" x14ac:dyDescent="0.25">
      <c r="A8" s="31" t="s">
        <v>10</v>
      </c>
      <c r="B8" s="32"/>
      <c r="C8" s="32"/>
      <c r="D8" s="32"/>
      <c r="E8" s="32"/>
      <c r="F8" s="33"/>
      <c r="G8" s="6">
        <f>SUM(G7:G7)</f>
        <v>90000</v>
      </c>
      <c r="H8" s="9"/>
    </row>
    <row r="9" spans="1:9" x14ac:dyDescent="0.25">
      <c r="A9" s="34" t="s">
        <v>15</v>
      </c>
      <c r="B9" s="35"/>
      <c r="C9" s="35"/>
      <c r="D9" s="35"/>
      <c r="E9" s="35"/>
      <c r="F9" s="36"/>
      <c r="G9" s="11">
        <f>G7*0.12</f>
        <v>10800</v>
      </c>
      <c r="H9" s="37"/>
    </row>
    <row r="10" spans="1:9" x14ac:dyDescent="0.25">
      <c r="A10" s="31" t="s">
        <v>32</v>
      </c>
      <c r="B10" s="32"/>
      <c r="C10" s="32"/>
      <c r="D10" s="32"/>
      <c r="E10" s="32"/>
      <c r="F10" s="33"/>
      <c r="G10" s="12">
        <f>G8-G9</f>
        <v>79200</v>
      </c>
      <c r="H10" s="38"/>
    </row>
    <row r="11" spans="1:9" ht="17.25" customHeight="1" x14ac:dyDescent="0.25">
      <c r="A11" s="29" t="s">
        <v>11</v>
      </c>
      <c r="B11" s="29"/>
      <c r="C11" s="29"/>
      <c r="D11" s="29"/>
      <c r="E11" s="29"/>
      <c r="F11" s="29"/>
      <c r="G11" s="12">
        <v>11000</v>
      </c>
    </row>
    <row r="12" spans="1:9" ht="17.25" customHeight="1" x14ac:dyDescent="0.25">
      <c r="A12" s="24" t="s">
        <v>33</v>
      </c>
      <c r="B12" s="24"/>
      <c r="C12" s="24"/>
      <c r="D12" s="24"/>
      <c r="E12" s="24"/>
      <c r="F12" s="24"/>
      <c r="G12" s="15">
        <f>G10-G11</f>
        <v>68200</v>
      </c>
    </row>
    <row r="14" spans="1:9" x14ac:dyDescent="0.25">
      <c r="A14" s="25" t="s">
        <v>34</v>
      </c>
      <c r="B14" s="25"/>
      <c r="C14" s="25"/>
      <c r="D14" s="25"/>
      <c r="E14" s="25"/>
      <c r="F14" s="25"/>
      <c r="G14" s="25"/>
      <c r="H14" s="25"/>
    </row>
    <row r="16" spans="1:9" ht="18.75" x14ac:dyDescent="0.25">
      <c r="A16" s="26" t="s">
        <v>26</v>
      </c>
      <c r="B16" s="26"/>
      <c r="C16" s="26" t="s">
        <v>25</v>
      </c>
      <c r="D16" s="26"/>
      <c r="E16" s="16" t="s">
        <v>6</v>
      </c>
    </row>
    <row r="17" spans="1:5" ht="18.75" x14ac:dyDescent="0.3">
      <c r="A17" s="17" t="s">
        <v>22</v>
      </c>
      <c r="B17" s="17"/>
      <c r="C17" s="27">
        <v>44320</v>
      </c>
      <c r="D17" s="28"/>
      <c r="E17" s="18">
        <v>20000</v>
      </c>
    </row>
    <row r="18" spans="1:5" ht="18.75" x14ac:dyDescent="0.3">
      <c r="A18" s="17" t="s">
        <v>23</v>
      </c>
      <c r="B18" s="17"/>
      <c r="E18" s="18"/>
    </row>
    <row r="19" spans="1:5" ht="18.75" x14ac:dyDescent="0.3">
      <c r="A19" s="17" t="s">
        <v>24</v>
      </c>
      <c r="B19" s="17"/>
      <c r="C19" s="27">
        <v>44642</v>
      </c>
      <c r="D19" s="28"/>
      <c r="E19" s="18">
        <v>-20000</v>
      </c>
    </row>
    <row r="20" spans="1:5" ht="18.75" x14ac:dyDescent="0.3">
      <c r="A20" s="21" t="s">
        <v>27</v>
      </c>
      <c r="B20" s="22"/>
      <c r="C20" s="23"/>
      <c r="D20" s="23"/>
      <c r="E20" s="19">
        <f>SUM(E17:E19)</f>
        <v>0</v>
      </c>
    </row>
  </sheetData>
  <mergeCells count="14">
    <mergeCell ref="A20:B20"/>
    <mergeCell ref="C20:D20"/>
    <mergeCell ref="A12:F12"/>
    <mergeCell ref="A14:H14"/>
    <mergeCell ref="A16:B16"/>
    <mergeCell ref="C16:D16"/>
    <mergeCell ref="C17:D17"/>
    <mergeCell ref="C19:D19"/>
    <mergeCell ref="A11:F11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zoomScaleNormal="100" workbookViewId="0">
      <selection activeCell="D26" sqref="D26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9" x14ac:dyDescent="0.25">
      <c r="A1" s="5" t="s">
        <v>7</v>
      </c>
      <c r="D1" s="20"/>
      <c r="E1" t="s">
        <v>12</v>
      </c>
    </row>
    <row r="2" spans="1:9" x14ac:dyDescent="0.25">
      <c r="A2" s="5" t="s">
        <v>8</v>
      </c>
      <c r="D2" s="20"/>
      <c r="E2" t="s">
        <v>13</v>
      </c>
    </row>
    <row r="3" spans="1:9" x14ac:dyDescent="0.25">
      <c r="A3" s="5" t="s">
        <v>9</v>
      </c>
      <c r="E3" t="s">
        <v>14</v>
      </c>
    </row>
    <row r="4" spans="1:9" ht="9" customHeight="1" x14ac:dyDescent="0.25">
      <c r="A4" s="5"/>
    </row>
    <row r="5" spans="1:9" ht="21" customHeight="1" x14ac:dyDescent="0.25">
      <c r="A5" s="30" t="s">
        <v>36</v>
      </c>
      <c r="B5" s="30"/>
      <c r="C5" s="30"/>
      <c r="D5" s="30"/>
      <c r="E5" s="30"/>
      <c r="F5" s="30"/>
      <c r="G5" s="30"/>
      <c r="H5" s="30"/>
      <c r="I5" s="8"/>
    </row>
    <row r="6" spans="1:9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19</v>
      </c>
      <c r="I6" s="13"/>
    </row>
    <row r="7" spans="1:9" ht="16.5" customHeight="1" x14ac:dyDescent="0.25">
      <c r="A7" s="2">
        <v>1</v>
      </c>
      <c r="B7" s="14" t="s">
        <v>16</v>
      </c>
      <c r="C7" s="2" t="s">
        <v>17</v>
      </c>
      <c r="D7" s="2">
        <v>65761</v>
      </c>
      <c r="E7" s="7" t="s">
        <v>18</v>
      </c>
      <c r="F7" s="4">
        <v>18468</v>
      </c>
      <c r="G7" s="3">
        <v>90000</v>
      </c>
      <c r="H7" s="10" t="s">
        <v>20</v>
      </c>
    </row>
    <row r="8" spans="1:9" ht="15.75" x14ac:dyDescent="0.25">
      <c r="A8" s="31" t="s">
        <v>10</v>
      </c>
      <c r="B8" s="32"/>
      <c r="C8" s="32"/>
      <c r="D8" s="32"/>
      <c r="E8" s="32"/>
      <c r="F8" s="33"/>
      <c r="G8" s="6">
        <f>SUM(G7:G7)</f>
        <v>90000</v>
      </c>
      <c r="H8" s="9"/>
    </row>
    <row r="9" spans="1:9" x14ac:dyDescent="0.25">
      <c r="A9" s="34" t="s">
        <v>15</v>
      </c>
      <c r="B9" s="35"/>
      <c r="C9" s="35"/>
      <c r="D9" s="35"/>
      <c r="E9" s="35"/>
      <c r="F9" s="36"/>
      <c r="G9" s="11">
        <f>G7*0.12</f>
        <v>10800</v>
      </c>
      <c r="H9" s="37"/>
    </row>
    <row r="10" spans="1:9" x14ac:dyDescent="0.25">
      <c r="A10" s="31" t="s">
        <v>32</v>
      </c>
      <c r="B10" s="32"/>
      <c r="C10" s="32"/>
      <c r="D10" s="32"/>
      <c r="E10" s="32"/>
      <c r="F10" s="33"/>
      <c r="G10" s="12">
        <f>G8-G9</f>
        <v>79200</v>
      </c>
      <c r="H10" s="38"/>
    </row>
    <row r="11" spans="1:9" ht="17.25" customHeight="1" x14ac:dyDescent="0.25">
      <c r="A11" s="29" t="s">
        <v>11</v>
      </c>
      <c r="B11" s="29"/>
      <c r="C11" s="29"/>
      <c r="D11" s="29"/>
      <c r="E11" s="29"/>
      <c r="F11" s="29"/>
      <c r="G11" s="12">
        <v>11000</v>
      </c>
    </row>
    <row r="12" spans="1:9" ht="17.25" customHeight="1" x14ac:dyDescent="0.25">
      <c r="A12" s="24" t="s">
        <v>37</v>
      </c>
      <c r="B12" s="24"/>
      <c r="C12" s="24"/>
      <c r="D12" s="24"/>
      <c r="E12" s="24"/>
      <c r="F12" s="24"/>
      <c r="G12" s="15">
        <f>G10-G11</f>
        <v>68200</v>
      </c>
    </row>
    <row r="14" spans="1:9" x14ac:dyDescent="0.25">
      <c r="A14" s="25" t="s">
        <v>34</v>
      </c>
      <c r="B14" s="25"/>
      <c r="C14" s="25"/>
      <c r="D14" s="25"/>
      <c r="E14" s="25"/>
      <c r="F14" s="25"/>
      <c r="G14" s="25"/>
      <c r="H14" s="25"/>
    </row>
    <row r="16" spans="1:9" ht="18.75" x14ac:dyDescent="0.25">
      <c r="A16" s="26" t="s">
        <v>26</v>
      </c>
      <c r="B16" s="26"/>
      <c r="C16" s="26" t="s">
        <v>25</v>
      </c>
      <c r="D16" s="26"/>
      <c r="E16" s="16" t="s">
        <v>6</v>
      </c>
    </row>
    <row r="17" spans="1:5" ht="18.75" x14ac:dyDescent="0.3">
      <c r="A17" s="17" t="s">
        <v>22</v>
      </c>
      <c r="B17" s="17"/>
      <c r="C17" s="27">
        <v>44320</v>
      </c>
      <c r="D17" s="28"/>
      <c r="E17" s="18">
        <v>20000</v>
      </c>
    </row>
    <row r="18" spans="1:5" ht="18.75" x14ac:dyDescent="0.3">
      <c r="A18" s="17" t="s">
        <v>23</v>
      </c>
      <c r="B18" s="17"/>
      <c r="E18" s="18"/>
    </row>
    <row r="19" spans="1:5" ht="18.75" x14ac:dyDescent="0.3">
      <c r="A19" s="17" t="s">
        <v>24</v>
      </c>
      <c r="B19" s="17"/>
      <c r="C19" s="27">
        <v>44642</v>
      </c>
      <c r="D19" s="28"/>
      <c r="E19" s="18">
        <v>-20000</v>
      </c>
    </row>
    <row r="20" spans="1:5" ht="18.75" x14ac:dyDescent="0.3">
      <c r="A20" s="21" t="s">
        <v>27</v>
      </c>
      <c r="B20" s="22"/>
      <c r="C20" s="23"/>
      <c r="D20" s="23"/>
      <c r="E20" s="19">
        <f>SUM(E17:E19)</f>
        <v>0</v>
      </c>
    </row>
  </sheetData>
  <mergeCells count="14">
    <mergeCell ref="A20:B20"/>
    <mergeCell ref="C20:D20"/>
    <mergeCell ref="A12:F12"/>
    <mergeCell ref="A14:H14"/>
    <mergeCell ref="A16:B16"/>
    <mergeCell ref="C16:D16"/>
    <mergeCell ref="C17:D17"/>
    <mergeCell ref="C19:D19"/>
    <mergeCell ref="A11:F11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"/>
  <sheetViews>
    <sheetView zoomScaleNormal="100" workbookViewId="0">
      <selection activeCell="A15" sqref="A15:H15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9" x14ac:dyDescent="0.25">
      <c r="A1" s="5" t="s">
        <v>7</v>
      </c>
      <c r="D1" s="20"/>
      <c r="E1" t="s">
        <v>12</v>
      </c>
    </row>
    <row r="2" spans="1:9" x14ac:dyDescent="0.25">
      <c r="A2" s="5" t="s">
        <v>8</v>
      </c>
      <c r="D2" s="20"/>
      <c r="E2" t="s">
        <v>13</v>
      </c>
    </row>
    <row r="3" spans="1:9" x14ac:dyDescent="0.25">
      <c r="A3" s="5" t="s">
        <v>9</v>
      </c>
      <c r="E3" t="s">
        <v>14</v>
      </c>
    </row>
    <row r="4" spans="1:9" ht="9" customHeight="1" x14ac:dyDescent="0.25">
      <c r="A4" s="5"/>
    </row>
    <row r="5" spans="1:9" ht="21" customHeight="1" x14ac:dyDescent="0.25">
      <c r="A5" s="30" t="s">
        <v>38</v>
      </c>
      <c r="B5" s="30"/>
      <c r="C5" s="30"/>
      <c r="D5" s="30"/>
      <c r="E5" s="30"/>
      <c r="F5" s="30"/>
      <c r="G5" s="30"/>
      <c r="H5" s="30"/>
      <c r="I5" s="8"/>
    </row>
    <row r="6" spans="1:9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19</v>
      </c>
      <c r="I6" s="13"/>
    </row>
    <row r="7" spans="1:9" ht="16.5" customHeight="1" x14ac:dyDescent="0.25">
      <c r="A7" s="2">
        <v>1</v>
      </c>
      <c r="B7" s="14" t="s">
        <v>16</v>
      </c>
      <c r="C7" s="2" t="s">
        <v>17</v>
      </c>
      <c r="D7" s="2">
        <v>65761</v>
      </c>
      <c r="E7" s="7" t="s">
        <v>18</v>
      </c>
      <c r="F7" s="4">
        <v>18468</v>
      </c>
      <c r="G7" s="3">
        <v>90000</v>
      </c>
      <c r="H7" s="10" t="s">
        <v>20</v>
      </c>
    </row>
    <row r="8" spans="1:9" ht="15.75" x14ac:dyDescent="0.25">
      <c r="A8" s="31" t="s">
        <v>10</v>
      </c>
      <c r="B8" s="32"/>
      <c r="C8" s="32"/>
      <c r="D8" s="32"/>
      <c r="E8" s="32"/>
      <c r="F8" s="33"/>
      <c r="G8" s="6">
        <f>SUM(G7:G7)</f>
        <v>90000</v>
      </c>
      <c r="H8" s="9"/>
    </row>
    <row r="9" spans="1:9" x14ac:dyDescent="0.25">
      <c r="A9" s="34" t="s">
        <v>15</v>
      </c>
      <c r="B9" s="35"/>
      <c r="C9" s="35"/>
      <c r="D9" s="35"/>
      <c r="E9" s="35"/>
      <c r="F9" s="36"/>
      <c r="G9" s="11">
        <f>G7*0.12</f>
        <v>10800</v>
      </c>
      <c r="H9" s="37"/>
    </row>
    <row r="10" spans="1:9" x14ac:dyDescent="0.25">
      <c r="A10" s="31" t="s">
        <v>40</v>
      </c>
      <c r="B10" s="32"/>
      <c r="C10" s="32"/>
      <c r="D10" s="32"/>
      <c r="E10" s="32"/>
      <c r="F10" s="33"/>
      <c r="G10" s="12">
        <f>G8-G9</f>
        <v>79200</v>
      </c>
      <c r="H10" s="38"/>
    </row>
    <row r="11" spans="1:9" ht="17.25" customHeight="1" x14ac:dyDescent="0.25">
      <c r="A11" s="29" t="s">
        <v>11</v>
      </c>
      <c r="B11" s="29"/>
      <c r="C11" s="29"/>
      <c r="D11" s="29"/>
      <c r="E11" s="29"/>
      <c r="F11" s="29"/>
      <c r="G11" s="12">
        <v>11000</v>
      </c>
    </row>
    <row r="12" spans="1:9" ht="17.25" customHeight="1" x14ac:dyDescent="0.25">
      <c r="A12" s="24" t="s">
        <v>39</v>
      </c>
      <c r="B12" s="24"/>
      <c r="C12" s="24"/>
      <c r="D12" s="24"/>
      <c r="E12" s="24"/>
      <c r="F12" s="24"/>
      <c r="G12" s="15">
        <f>G10-G11</f>
        <v>68200</v>
      </c>
    </row>
    <row r="14" spans="1:9" x14ac:dyDescent="0.25">
      <c r="A14" s="25" t="s">
        <v>34</v>
      </c>
      <c r="B14" s="25"/>
      <c r="C14" s="25"/>
      <c r="D14" s="25"/>
      <c r="E14" s="25"/>
      <c r="F14" s="25"/>
      <c r="G14" s="25"/>
      <c r="H14" s="25"/>
    </row>
    <row r="15" spans="1:9" x14ac:dyDescent="0.25">
      <c r="A15" s="39" t="s">
        <v>41</v>
      </c>
      <c r="B15" s="39"/>
      <c r="C15" s="39"/>
      <c r="D15" s="39"/>
      <c r="E15" s="39"/>
      <c r="F15" s="39"/>
      <c r="G15" s="39"/>
      <c r="H15" s="39"/>
    </row>
  </sheetData>
  <mergeCells count="9">
    <mergeCell ref="A15:H15"/>
    <mergeCell ref="A12:F12"/>
    <mergeCell ref="A14:H14"/>
    <mergeCell ref="A5:H5"/>
    <mergeCell ref="A8:F8"/>
    <mergeCell ref="A9:F9"/>
    <mergeCell ref="H9:H10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"/>
  <sheetViews>
    <sheetView zoomScaleNormal="100" workbookViewId="0">
      <selection activeCell="F18" sqref="F18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9" x14ac:dyDescent="0.25">
      <c r="A1" s="5" t="s">
        <v>7</v>
      </c>
      <c r="D1" s="20"/>
      <c r="E1" t="s">
        <v>12</v>
      </c>
    </row>
    <row r="2" spans="1:9" x14ac:dyDescent="0.25">
      <c r="A2" s="5" t="s">
        <v>8</v>
      </c>
      <c r="D2" s="20"/>
      <c r="E2" t="s">
        <v>13</v>
      </c>
    </row>
    <row r="3" spans="1:9" x14ac:dyDescent="0.25">
      <c r="A3" s="5" t="s">
        <v>9</v>
      </c>
      <c r="E3" t="s">
        <v>14</v>
      </c>
    </row>
    <row r="4" spans="1:9" ht="9" customHeight="1" x14ac:dyDescent="0.25">
      <c r="A4" s="5"/>
    </row>
    <row r="5" spans="1:9" ht="21" customHeight="1" x14ac:dyDescent="0.25">
      <c r="A5" s="30" t="s">
        <v>42</v>
      </c>
      <c r="B5" s="30"/>
      <c r="C5" s="30"/>
      <c r="D5" s="30"/>
      <c r="E5" s="30"/>
      <c r="F5" s="30"/>
      <c r="G5" s="30"/>
      <c r="H5" s="30"/>
      <c r="I5" s="8"/>
    </row>
    <row r="6" spans="1:9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19</v>
      </c>
      <c r="I6" s="13"/>
    </row>
    <row r="7" spans="1:9" ht="16.5" customHeight="1" x14ac:dyDescent="0.25">
      <c r="A7" s="2">
        <v>1</v>
      </c>
      <c r="B7" s="14" t="s">
        <v>16</v>
      </c>
      <c r="C7" s="2" t="s">
        <v>17</v>
      </c>
      <c r="D7" s="2">
        <v>65761</v>
      </c>
      <c r="E7" s="7" t="s">
        <v>18</v>
      </c>
      <c r="F7" s="4">
        <v>18468</v>
      </c>
      <c r="G7" s="3">
        <v>90000</v>
      </c>
      <c r="H7" s="10" t="s">
        <v>20</v>
      </c>
    </row>
    <row r="8" spans="1:9" ht="15.75" x14ac:dyDescent="0.25">
      <c r="A8" s="31" t="s">
        <v>10</v>
      </c>
      <c r="B8" s="32"/>
      <c r="C8" s="32"/>
      <c r="D8" s="32"/>
      <c r="E8" s="32"/>
      <c r="F8" s="33"/>
      <c r="G8" s="6">
        <f>SUM(G7:G7)</f>
        <v>90000</v>
      </c>
      <c r="H8" s="9"/>
    </row>
    <row r="9" spans="1:9" x14ac:dyDescent="0.25">
      <c r="A9" s="34" t="s">
        <v>15</v>
      </c>
      <c r="B9" s="35"/>
      <c r="C9" s="35"/>
      <c r="D9" s="35"/>
      <c r="E9" s="35"/>
      <c r="F9" s="36"/>
      <c r="G9" s="11">
        <f>G7*0.12</f>
        <v>10800</v>
      </c>
      <c r="H9" s="37"/>
    </row>
    <row r="10" spans="1:9" x14ac:dyDescent="0.25">
      <c r="A10" s="31" t="s">
        <v>40</v>
      </c>
      <c r="B10" s="32"/>
      <c r="C10" s="32"/>
      <c r="D10" s="32"/>
      <c r="E10" s="32"/>
      <c r="F10" s="33"/>
      <c r="G10" s="12">
        <f>G8-G9</f>
        <v>79200</v>
      </c>
      <c r="H10" s="38"/>
    </row>
    <row r="11" spans="1:9" ht="17.25" customHeight="1" x14ac:dyDescent="0.25">
      <c r="A11" s="29" t="s">
        <v>11</v>
      </c>
      <c r="B11" s="29"/>
      <c r="C11" s="29"/>
      <c r="D11" s="29"/>
      <c r="E11" s="29"/>
      <c r="F11" s="29"/>
      <c r="G11" s="12">
        <v>11000</v>
      </c>
    </row>
    <row r="12" spans="1:9" ht="17.25" customHeight="1" x14ac:dyDescent="0.25">
      <c r="A12" s="24" t="s">
        <v>43</v>
      </c>
      <c r="B12" s="24"/>
      <c r="C12" s="24"/>
      <c r="D12" s="24"/>
      <c r="E12" s="24"/>
      <c r="F12" s="24"/>
      <c r="G12" s="15">
        <f>G10-G11</f>
        <v>68200</v>
      </c>
    </row>
    <row r="14" spans="1:9" x14ac:dyDescent="0.25">
      <c r="A14" s="25" t="s">
        <v>34</v>
      </c>
      <c r="B14" s="25"/>
      <c r="C14" s="25"/>
      <c r="D14" s="25"/>
      <c r="E14" s="25"/>
      <c r="F14" s="25"/>
      <c r="G14" s="25"/>
      <c r="H14" s="25"/>
    </row>
    <row r="15" spans="1:9" x14ac:dyDescent="0.25">
      <c r="A15" s="39" t="s">
        <v>41</v>
      </c>
      <c r="B15" s="39"/>
      <c r="C15" s="39"/>
      <c r="D15" s="39"/>
      <c r="E15" s="39"/>
      <c r="F15" s="39"/>
      <c r="G15" s="39"/>
      <c r="H15" s="39"/>
    </row>
  </sheetData>
  <mergeCells count="9">
    <mergeCell ref="A12:F12"/>
    <mergeCell ref="A14:H14"/>
    <mergeCell ref="A15:H15"/>
    <mergeCell ref="A5:H5"/>
    <mergeCell ref="A8:F8"/>
    <mergeCell ref="A9:F9"/>
    <mergeCell ref="H9:H10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6"/>
  <sheetViews>
    <sheetView zoomScaleNormal="100" workbookViewId="0">
      <selection activeCell="E22" sqref="E22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9" x14ac:dyDescent="0.25">
      <c r="A1" s="5" t="s">
        <v>7</v>
      </c>
      <c r="D1" s="20"/>
      <c r="E1" t="s">
        <v>12</v>
      </c>
    </row>
    <row r="2" spans="1:9" x14ac:dyDescent="0.25">
      <c r="A2" s="5" t="s">
        <v>8</v>
      </c>
      <c r="D2" s="20"/>
      <c r="E2" t="s">
        <v>13</v>
      </c>
    </row>
    <row r="3" spans="1:9" x14ac:dyDescent="0.25">
      <c r="A3" s="5" t="s">
        <v>9</v>
      </c>
      <c r="E3" t="s">
        <v>14</v>
      </c>
    </row>
    <row r="4" spans="1:9" ht="9" customHeight="1" x14ac:dyDescent="0.25">
      <c r="A4" s="5"/>
    </row>
    <row r="5" spans="1:9" ht="21" customHeight="1" x14ac:dyDescent="0.25">
      <c r="A5" s="30" t="s">
        <v>44</v>
      </c>
      <c r="B5" s="30"/>
      <c r="C5" s="30"/>
      <c r="D5" s="30"/>
      <c r="E5" s="30"/>
      <c r="F5" s="30"/>
      <c r="G5" s="30"/>
      <c r="H5" s="30"/>
      <c r="I5" s="8"/>
    </row>
    <row r="6" spans="1:9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19</v>
      </c>
      <c r="I6" s="13"/>
    </row>
    <row r="7" spans="1:9" ht="16.5" customHeight="1" x14ac:dyDescent="0.25">
      <c r="A7" s="2">
        <v>1</v>
      </c>
      <c r="B7" s="14" t="s">
        <v>16</v>
      </c>
      <c r="C7" s="2" t="s">
        <v>17</v>
      </c>
      <c r="D7" s="2">
        <v>65761</v>
      </c>
      <c r="E7" s="7" t="s">
        <v>18</v>
      </c>
      <c r="F7" s="4">
        <v>18468</v>
      </c>
      <c r="G7" s="3">
        <v>90000</v>
      </c>
      <c r="H7" s="10" t="s">
        <v>20</v>
      </c>
    </row>
    <row r="8" spans="1:9" ht="15.75" x14ac:dyDescent="0.25">
      <c r="A8" s="31" t="s">
        <v>10</v>
      </c>
      <c r="B8" s="32"/>
      <c r="C8" s="32"/>
      <c r="D8" s="32"/>
      <c r="E8" s="32"/>
      <c r="F8" s="33"/>
      <c r="G8" s="6">
        <f>SUM(G7:G7)</f>
        <v>90000</v>
      </c>
      <c r="H8" s="9"/>
    </row>
    <row r="9" spans="1:9" x14ac:dyDescent="0.25">
      <c r="A9" s="34" t="s">
        <v>15</v>
      </c>
      <c r="B9" s="35"/>
      <c r="C9" s="35"/>
      <c r="D9" s="35"/>
      <c r="E9" s="35"/>
      <c r="F9" s="36"/>
      <c r="G9" s="11">
        <f>G7*0.12</f>
        <v>10800</v>
      </c>
      <c r="H9" s="37"/>
    </row>
    <row r="10" spans="1:9" x14ac:dyDescent="0.25">
      <c r="A10" s="31" t="s">
        <v>40</v>
      </c>
      <c r="B10" s="32"/>
      <c r="C10" s="32"/>
      <c r="D10" s="32"/>
      <c r="E10" s="32"/>
      <c r="F10" s="33"/>
      <c r="G10" s="12">
        <f>G8-G9</f>
        <v>79200</v>
      </c>
      <c r="H10" s="38"/>
    </row>
    <row r="11" spans="1:9" ht="17.25" customHeight="1" x14ac:dyDescent="0.25">
      <c r="A11" s="29" t="s">
        <v>11</v>
      </c>
      <c r="B11" s="29"/>
      <c r="C11" s="29"/>
      <c r="D11" s="29"/>
      <c r="E11" s="29"/>
      <c r="F11" s="29"/>
      <c r="G11" s="12">
        <v>11000</v>
      </c>
    </row>
    <row r="12" spans="1:9" ht="17.25" customHeight="1" x14ac:dyDescent="0.25">
      <c r="A12" s="24" t="s">
        <v>45</v>
      </c>
      <c r="B12" s="24"/>
      <c r="C12" s="24"/>
      <c r="D12" s="24"/>
      <c r="E12" s="24"/>
      <c r="F12" s="24"/>
      <c r="G12" s="15">
        <f>G10-G11</f>
        <v>68200</v>
      </c>
    </row>
    <row r="14" spans="1:9" x14ac:dyDescent="0.25">
      <c r="A14" s="25" t="s">
        <v>34</v>
      </c>
      <c r="B14" s="25"/>
      <c r="C14" s="25"/>
      <c r="D14" s="25"/>
      <c r="E14" s="25"/>
      <c r="F14" s="25"/>
      <c r="G14" s="25"/>
      <c r="H14" s="25"/>
    </row>
    <row r="15" spans="1:9" x14ac:dyDescent="0.25">
      <c r="A15" s="39" t="s">
        <v>41</v>
      </c>
      <c r="B15" s="39"/>
      <c r="C15" s="39"/>
      <c r="D15" s="39"/>
      <c r="E15" s="39"/>
      <c r="F15" s="39"/>
      <c r="G15" s="39"/>
      <c r="H15" s="39"/>
    </row>
    <row r="16" spans="1:9" x14ac:dyDescent="0.25">
      <c r="A16" s="40" t="s">
        <v>46</v>
      </c>
      <c r="B16" s="40"/>
      <c r="C16" s="40"/>
      <c r="D16" s="40"/>
      <c r="E16" s="40"/>
      <c r="F16" s="40"/>
      <c r="G16" s="15">
        <v>60000</v>
      </c>
    </row>
  </sheetData>
  <mergeCells count="10">
    <mergeCell ref="A16:F16"/>
    <mergeCell ref="A12:F12"/>
    <mergeCell ref="A14:H14"/>
    <mergeCell ref="A15:H15"/>
    <mergeCell ref="A5:H5"/>
    <mergeCell ref="A8:F8"/>
    <mergeCell ref="A9:F9"/>
    <mergeCell ref="H9:H10"/>
    <mergeCell ref="A10:F10"/>
    <mergeCell ref="A11:F11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7"/>
  <sheetViews>
    <sheetView zoomScaleNormal="100" workbookViewId="0">
      <selection activeCell="A18" sqref="A18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9" x14ac:dyDescent="0.25">
      <c r="A1" s="5" t="s">
        <v>7</v>
      </c>
      <c r="D1" s="20"/>
      <c r="E1" t="s">
        <v>12</v>
      </c>
    </row>
    <row r="2" spans="1:9" x14ac:dyDescent="0.25">
      <c r="A2" s="5" t="s">
        <v>8</v>
      </c>
      <c r="D2" s="20"/>
      <c r="E2" t="s">
        <v>13</v>
      </c>
    </row>
    <row r="3" spans="1:9" x14ac:dyDescent="0.25">
      <c r="A3" s="5" t="s">
        <v>9</v>
      </c>
      <c r="E3" t="s">
        <v>14</v>
      </c>
    </row>
    <row r="4" spans="1:9" ht="9" customHeight="1" x14ac:dyDescent="0.25">
      <c r="A4" s="5"/>
    </row>
    <row r="5" spans="1:9" ht="21" customHeight="1" x14ac:dyDescent="0.25">
      <c r="A5" s="30" t="s">
        <v>47</v>
      </c>
      <c r="B5" s="30"/>
      <c r="C5" s="30"/>
      <c r="D5" s="30"/>
      <c r="E5" s="30"/>
      <c r="F5" s="30"/>
      <c r="G5" s="30"/>
      <c r="H5" s="30"/>
      <c r="I5" s="8"/>
    </row>
    <row r="6" spans="1:9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19</v>
      </c>
      <c r="I6" s="13"/>
    </row>
    <row r="7" spans="1:9" ht="16.5" customHeight="1" x14ac:dyDescent="0.25">
      <c r="A7" s="2">
        <v>1</v>
      </c>
      <c r="B7" s="14" t="s">
        <v>16</v>
      </c>
      <c r="C7" s="2" t="s">
        <v>17</v>
      </c>
      <c r="D7" s="2">
        <v>65761</v>
      </c>
      <c r="E7" s="7" t="s">
        <v>18</v>
      </c>
      <c r="F7" s="4">
        <v>18468</v>
      </c>
      <c r="G7" s="3">
        <v>90000</v>
      </c>
      <c r="H7" s="10" t="s">
        <v>20</v>
      </c>
    </row>
    <row r="8" spans="1:9" ht="15.75" x14ac:dyDescent="0.25">
      <c r="A8" s="31" t="s">
        <v>10</v>
      </c>
      <c r="B8" s="32"/>
      <c r="C8" s="32"/>
      <c r="D8" s="32"/>
      <c r="E8" s="32"/>
      <c r="F8" s="33"/>
      <c r="G8" s="6">
        <f>SUM(G7:G7)</f>
        <v>90000</v>
      </c>
      <c r="H8" s="9"/>
    </row>
    <row r="9" spans="1:9" x14ac:dyDescent="0.25">
      <c r="A9" s="34" t="s">
        <v>15</v>
      </c>
      <c r="B9" s="35"/>
      <c r="C9" s="35"/>
      <c r="D9" s="35"/>
      <c r="E9" s="35"/>
      <c r="F9" s="36"/>
      <c r="G9" s="11">
        <f>G7*0.12</f>
        <v>10800</v>
      </c>
      <c r="H9" s="37"/>
    </row>
    <row r="10" spans="1:9" x14ac:dyDescent="0.25">
      <c r="A10" s="31" t="s">
        <v>40</v>
      </c>
      <c r="B10" s="32"/>
      <c r="C10" s="32"/>
      <c r="D10" s="32"/>
      <c r="E10" s="32"/>
      <c r="F10" s="33"/>
      <c r="G10" s="12">
        <f>G8-G9</f>
        <v>79200</v>
      </c>
      <c r="H10" s="38"/>
    </row>
    <row r="11" spans="1:9" ht="17.25" customHeight="1" x14ac:dyDescent="0.25">
      <c r="A11" s="29" t="s">
        <v>11</v>
      </c>
      <c r="B11" s="29"/>
      <c r="C11" s="29"/>
      <c r="D11" s="29"/>
      <c r="E11" s="29"/>
      <c r="F11" s="29"/>
      <c r="G11" s="12">
        <v>11000</v>
      </c>
    </row>
    <row r="12" spans="1:9" ht="17.25" customHeight="1" x14ac:dyDescent="0.25">
      <c r="A12" s="24" t="s">
        <v>49</v>
      </c>
      <c r="B12" s="24"/>
      <c r="C12" s="24"/>
      <c r="D12" s="24"/>
      <c r="E12" s="24"/>
      <c r="F12" s="24"/>
      <c r="G12" s="15">
        <f>G10-G11</f>
        <v>68200</v>
      </c>
    </row>
    <row r="14" spans="1:9" x14ac:dyDescent="0.25">
      <c r="A14" s="25" t="s">
        <v>34</v>
      </c>
      <c r="B14" s="25"/>
      <c r="C14" s="25"/>
      <c r="D14" s="25"/>
      <c r="E14" s="25"/>
      <c r="F14" s="25"/>
      <c r="G14" s="25"/>
      <c r="H14" s="25"/>
    </row>
    <row r="15" spans="1:9" x14ac:dyDescent="0.25">
      <c r="A15" s="39" t="s">
        <v>50</v>
      </c>
      <c r="B15" s="39"/>
      <c r="C15" s="39"/>
      <c r="D15" s="39"/>
      <c r="E15" s="39"/>
      <c r="F15" s="39"/>
      <c r="G15" s="39"/>
      <c r="H15" s="39"/>
    </row>
    <row r="16" spans="1:9" x14ac:dyDescent="0.25">
      <c r="A16" s="40" t="s">
        <v>48</v>
      </c>
      <c r="B16" s="40"/>
      <c r="C16" s="40"/>
      <c r="D16" s="40"/>
      <c r="E16" s="40"/>
      <c r="F16" s="40"/>
      <c r="G16" s="15">
        <v>60000</v>
      </c>
    </row>
    <row r="17" spans="1:7" x14ac:dyDescent="0.25">
      <c r="A17" s="40" t="s">
        <v>51</v>
      </c>
      <c r="B17" s="40"/>
      <c r="C17" s="40"/>
      <c r="D17" s="40"/>
      <c r="E17" s="40"/>
      <c r="F17" s="40"/>
      <c r="G17" s="15">
        <v>10000</v>
      </c>
    </row>
  </sheetData>
  <mergeCells count="11">
    <mergeCell ref="A11:F11"/>
    <mergeCell ref="A5:H5"/>
    <mergeCell ref="A8:F8"/>
    <mergeCell ref="A9:F9"/>
    <mergeCell ref="H9:H10"/>
    <mergeCell ref="A10:F10"/>
    <mergeCell ref="A17:F17"/>
    <mergeCell ref="A12:F12"/>
    <mergeCell ref="A14:H14"/>
    <mergeCell ref="A15:H15"/>
    <mergeCell ref="A16:F16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7"/>
  <sheetViews>
    <sheetView zoomScaleNormal="100" workbookViewId="0">
      <selection activeCell="A12" sqref="A12:F12"/>
    </sheetView>
  </sheetViews>
  <sheetFormatPr baseColWidth="10" defaultRowHeight="15" x14ac:dyDescent="0.25"/>
  <cols>
    <col min="1" max="1" width="3" customWidth="1"/>
    <col min="2" max="2" width="31" customWidth="1"/>
    <col min="3" max="3" width="7.42578125" customWidth="1"/>
    <col min="4" max="4" width="9.5703125" customWidth="1"/>
    <col min="5" max="5" width="14.140625" customWidth="1"/>
    <col min="6" max="6" width="8.7109375" customWidth="1"/>
    <col min="7" max="7" width="11.7109375" customWidth="1"/>
    <col min="8" max="8" width="20.140625" customWidth="1"/>
  </cols>
  <sheetData>
    <row r="1" spans="1:9" x14ac:dyDescent="0.25">
      <c r="A1" s="5" t="s">
        <v>7</v>
      </c>
      <c r="D1" s="20"/>
      <c r="E1" t="s">
        <v>12</v>
      </c>
    </row>
    <row r="2" spans="1:9" x14ac:dyDescent="0.25">
      <c r="A2" s="5" t="s">
        <v>8</v>
      </c>
      <c r="D2" s="20"/>
      <c r="E2" t="s">
        <v>13</v>
      </c>
    </row>
    <row r="3" spans="1:9" x14ac:dyDescent="0.25">
      <c r="A3" s="5" t="s">
        <v>9</v>
      </c>
      <c r="E3" t="s">
        <v>14</v>
      </c>
    </row>
    <row r="4" spans="1:9" ht="9" customHeight="1" x14ac:dyDescent="0.25">
      <c r="A4" s="5"/>
    </row>
    <row r="5" spans="1:9" ht="21" customHeight="1" x14ac:dyDescent="0.25">
      <c r="A5" s="30" t="s">
        <v>52</v>
      </c>
      <c r="B5" s="30"/>
      <c r="C5" s="30"/>
      <c r="D5" s="30"/>
      <c r="E5" s="30"/>
      <c r="F5" s="30"/>
      <c r="G5" s="30"/>
      <c r="H5" s="30"/>
      <c r="I5" s="8"/>
    </row>
    <row r="6" spans="1:9" ht="21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19</v>
      </c>
      <c r="I6" s="13"/>
    </row>
    <row r="7" spans="1:9" ht="16.5" customHeight="1" x14ac:dyDescent="0.25">
      <c r="A7" s="2">
        <v>1</v>
      </c>
      <c r="B7" s="14" t="s">
        <v>16</v>
      </c>
      <c r="C7" s="2" t="s">
        <v>17</v>
      </c>
      <c r="D7" s="2">
        <v>65761</v>
      </c>
      <c r="E7" s="7" t="s">
        <v>18</v>
      </c>
      <c r="F7" s="4">
        <v>18468</v>
      </c>
      <c r="G7" s="3">
        <v>110000</v>
      </c>
      <c r="H7" s="10" t="s">
        <v>20</v>
      </c>
    </row>
    <row r="8" spans="1:9" ht="15.75" x14ac:dyDescent="0.25">
      <c r="A8" s="31" t="s">
        <v>10</v>
      </c>
      <c r="B8" s="32"/>
      <c r="C8" s="32"/>
      <c r="D8" s="32"/>
      <c r="E8" s="32"/>
      <c r="F8" s="33"/>
      <c r="G8" s="6">
        <f>SUM(G7:G7)</f>
        <v>110000</v>
      </c>
      <c r="H8" s="9"/>
    </row>
    <row r="9" spans="1:9" x14ac:dyDescent="0.25">
      <c r="A9" s="34" t="s">
        <v>15</v>
      </c>
      <c r="B9" s="35"/>
      <c r="C9" s="35"/>
      <c r="D9" s="35"/>
      <c r="E9" s="35"/>
      <c r="F9" s="36"/>
      <c r="G9" s="11">
        <f>G7*0.12</f>
        <v>13200</v>
      </c>
      <c r="H9" s="37"/>
    </row>
    <row r="10" spans="1:9" x14ac:dyDescent="0.25">
      <c r="A10" s="31" t="s">
        <v>40</v>
      </c>
      <c r="B10" s="32"/>
      <c r="C10" s="32"/>
      <c r="D10" s="32"/>
      <c r="E10" s="32"/>
      <c r="F10" s="33"/>
      <c r="G10" s="12">
        <f>G8-G9</f>
        <v>96800</v>
      </c>
      <c r="H10" s="38"/>
    </row>
    <row r="11" spans="1:9" ht="17.25" customHeight="1" x14ac:dyDescent="0.25">
      <c r="A11" s="29" t="s">
        <v>11</v>
      </c>
      <c r="B11" s="29"/>
      <c r="C11" s="29"/>
      <c r="D11" s="29"/>
      <c r="E11" s="29"/>
      <c r="F11" s="29"/>
      <c r="G11" s="12">
        <v>11000</v>
      </c>
    </row>
    <row r="12" spans="1:9" ht="17.25" customHeight="1" x14ac:dyDescent="0.25">
      <c r="A12" s="24" t="s">
        <v>53</v>
      </c>
      <c r="B12" s="24"/>
      <c r="C12" s="24"/>
      <c r="D12" s="24"/>
      <c r="E12" s="24"/>
      <c r="F12" s="24"/>
      <c r="G12" s="15">
        <f>G10-G11</f>
        <v>85800</v>
      </c>
    </row>
    <row r="14" spans="1:9" x14ac:dyDescent="0.25">
      <c r="A14" s="25" t="s">
        <v>34</v>
      </c>
      <c r="B14" s="25"/>
      <c r="C14" s="25"/>
      <c r="D14" s="25"/>
      <c r="E14" s="25"/>
      <c r="F14" s="25"/>
      <c r="G14" s="25"/>
      <c r="H14" s="25"/>
    </row>
    <row r="15" spans="1:9" x14ac:dyDescent="0.25">
      <c r="A15" s="39" t="s">
        <v>50</v>
      </c>
      <c r="B15" s="39"/>
      <c r="C15" s="39"/>
      <c r="D15" s="39"/>
      <c r="E15" s="39"/>
      <c r="F15" s="39"/>
      <c r="G15" s="39"/>
      <c r="H15" s="39"/>
    </row>
    <row r="16" spans="1:9" x14ac:dyDescent="0.25">
      <c r="A16" s="40" t="s">
        <v>48</v>
      </c>
      <c r="B16" s="40"/>
      <c r="C16" s="40"/>
      <c r="D16" s="40"/>
      <c r="E16" s="40"/>
      <c r="F16" s="40"/>
      <c r="G16" s="15">
        <v>60000</v>
      </c>
    </row>
    <row r="17" spans="1:7" x14ac:dyDescent="0.25">
      <c r="A17" s="40" t="s">
        <v>51</v>
      </c>
      <c r="B17" s="40"/>
      <c r="C17" s="40"/>
      <c r="D17" s="40"/>
      <c r="E17" s="40"/>
      <c r="F17" s="40"/>
      <c r="G17" s="15">
        <v>10000</v>
      </c>
    </row>
  </sheetData>
  <mergeCells count="11">
    <mergeCell ref="A12:F12"/>
    <mergeCell ref="A14:H14"/>
    <mergeCell ref="A15:H15"/>
    <mergeCell ref="A16:F16"/>
    <mergeCell ref="A17:F17"/>
    <mergeCell ref="A11:F11"/>
    <mergeCell ref="A5:H5"/>
    <mergeCell ref="A8:F8"/>
    <mergeCell ref="A9:F9"/>
    <mergeCell ref="H9:H10"/>
    <mergeCell ref="A10:F10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DECEMBRE 2021</vt:lpstr>
      <vt:lpstr>JANVIER 2022</vt:lpstr>
      <vt:lpstr>FEVRIER 2022</vt:lpstr>
      <vt:lpstr>MARS 2022</vt:lpstr>
      <vt:lpstr>AVRIL 2022</vt:lpstr>
      <vt:lpstr>MAI 2022</vt:lpstr>
      <vt:lpstr>JUIN 2022</vt:lpstr>
      <vt:lpstr>JUILLET 2022</vt:lpstr>
      <vt:lpstr>AOUT 2022</vt:lpstr>
      <vt:lpstr>SEPTEMBRE 2022</vt:lpstr>
      <vt:lpstr>OCTOBRE 2022</vt:lpstr>
      <vt:lpstr>NOVEMBRE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GERANT</cp:lastModifiedBy>
  <cp:lastPrinted>2022-10-24T09:05:24Z</cp:lastPrinted>
  <dcterms:created xsi:type="dcterms:W3CDTF">2012-09-03T14:35:08Z</dcterms:created>
  <dcterms:modified xsi:type="dcterms:W3CDTF">2022-11-23T09:32:44Z</dcterms:modified>
</cp:coreProperties>
</file>