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V2Victory\"/>
    </mc:Choice>
  </mc:AlternateContent>
  <xr:revisionPtr revIDLastSave="0" documentId="13_ncr:1_{4527F3A3-C4DB-44A4-B0D4-653970B2A376}" xr6:coauthVersionLast="47" xr6:coauthVersionMax="47" xr10:uidLastSave="{00000000-0000-0000-0000-000000000000}"/>
  <bookViews>
    <workbookView xWindow="45" yWindow="870" windowWidth="20325" windowHeight="14205" xr2:uid="{CEC3602D-B6D2-4D70-8E1E-E60229B77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1" l="1"/>
  <c r="Y10" i="1"/>
  <c r="Y9" i="1"/>
  <c r="Y8" i="1"/>
  <c r="Y7" i="1"/>
  <c r="Y6" i="1"/>
  <c r="W11" i="1"/>
  <c r="W10" i="1"/>
  <c r="W9" i="1"/>
  <c r="W8" i="1"/>
  <c r="W7" i="1"/>
  <c r="W6" i="1"/>
  <c r="V6" i="1"/>
  <c r="V11" i="1"/>
  <c r="V10" i="1"/>
  <c r="V9" i="1"/>
  <c r="V8" i="1"/>
  <c r="V7" i="1"/>
  <c r="T11" i="1"/>
  <c r="T10" i="1"/>
  <c r="T9" i="1"/>
  <c r="T8" i="1"/>
  <c r="T7" i="1"/>
  <c r="T6" i="1"/>
  <c r="T5" i="1"/>
  <c r="Q11" i="1"/>
  <c r="Q10" i="1"/>
  <c r="Q9" i="1"/>
  <c r="Q8" i="1"/>
  <c r="Q7" i="1"/>
  <c r="Q6" i="1"/>
  <c r="Q5" i="1"/>
  <c r="L11" i="1"/>
  <c r="L10" i="1"/>
  <c r="L9" i="1"/>
  <c r="L8" i="1"/>
  <c r="L7" i="1"/>
  <c r="L6" i="1"/>
  <c r="L5" i="1"/>
  <c r="G11" i="1"/>
  <c r="G10" i="1"/>
  <c r="G9" i="1"/>
  <c r="G8" i="1"/>
  <c r="G7" i="1"/>
  <c r="G6" i="1"/>
  <c r="G5" i="1"/>
  <c r="R10" i="1" l="1"/>
  <c r="R5" i="1"/>
  <c r="R6" i="1"/>
  <c r="R8" i="1"/>
  <c r="R11" i="1"/>
  <c r="R9" i="1"/>
  <c r="R7" i="1"/>
</calcChain>
</file>

<file path=xl/sharedStrings.xml><?xml version="1.0" encoding="utf-8"?>
<sst xmlns="http://schemas.openxmlformats.org/spreadsheetml/2006/main" count="41" uniqueCount="22">
  <si>
    <t>Duty</t>
  </si>
  <si>
    <t>Time</t>
  </si>
  <si>
    <t>Distance/Time</t>
  </si>
  <si>
    <t>D1</t>
  </si>
  <si>
    <t>D2</t>
  </si>
  <si>
    <t>D3</t>
  </si>
  <si>
    <t>Abs D/T</t>
  </si>
  <si>
    <t xml:space="preserve">D1 </t>
  </si>
  <si>
    <t>cm</t>
  </si>
  <si>
    <t>s</t>
  </si>
  <si>
    <t>cm/s</t>
  </si>
  <si>
    <t>%</t>
  </si>
  <si>
    <t>FORWARD</t>
  </si>
  <si>
    <t>V=5.01</t>
  </si>
  <si>
    <t>10s test</t>
  </si>
  <si>
    <t>Calc</t>
  </si>
  <si>
    <t>Meas</t>
  </si>
  <si>
    <t>doesn’t move….</t>
  </si>
  <si>
    <t>err</t>
  </si>
  <si>
    <t>Corrected</t>
  </si>
  <si>
    <t>3.0731x + 12.7</t>
  </si>
  <si>
    <t>2.6813x + 17.31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</si>
</sst>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Abs D/T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269050743657044"/>
                  <c:y val="6.654381743948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Sheet1!$B$5:$B$11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Sheet1!$R$5:$R$11</c:f>
              <c:numCache>
                <c:formatCode>General</c:formatCode>
                <c:ptCount val="7"/>
                <c:pt idx="0">
                  <c:v>14.064814814814817</c:v>
                </c:pt>
                <c:pt idx="1">
                  <c:v>19.25</c:v>
                </c:pt>
                <c:pt idx="2">
                  <c:v>22.898148148148149</c:v>
                </c:pt>
                <c:pt idx="3">
                  <c:v>26.12962962962963</c:v>
                </c:pt>
                <c:pt idx="4">
                  <c:v>28.675925925925924</c:v>
                </c:pt>
                <c:pt idx="5">
                  <c:v>30.842592592592592</c:v>
                </c:pt>
                <c:pt idx="6">
                  <c:v>33.092592592592588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3-4B3D-90F0-38EDA34E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45336"/>
        <c:axId val="563945656"/>
      </c:lineChart>
      <c:catAx>
        <c:axId val="56394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5656"/>
        <c:crosses val="autoZero"/>
        <c:auto val="1"/>
        <c:lblAlgn val="ctr"/>
        <c:lblOffset val="100"/>
        <c:noMultiLvlLbl val="0"/>
      </c:catAx>
      <c:valAx>
        <c:axId val="5639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Sheet1!$L$16</c:f>
              <c:strCache>
                <c:ptCount val="1"/>
                <c:pt idx="0">
                  <c:v>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Sheet1!$K$17:$K$22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Sheet1!$L$17:$L$22</c:f>
              <c:numCache>
                <c:formatCode>General</c:formatCode>
                <c:ptCount val="6"/>
                <c:pt idx="0">
                  <c:v>19.824999999999999</c:v>
                </c:pt>
                <c:pt idx="1">
                  <c:v>23.649074074074072</c:v>
                </c:pt>
                <c:pt idx="2">
                  <c:v>26.664814814814815</c:v>
                </c:pt>
                <c:pt idx="3">
                  <c:v>29.037962962962961</c:v>
                </c:pt>
                <c:pt idx="4">
                  <c:v>31.021296296296295</c:v>
                </c:pt>
                <c:pt idx="5">
                  <c:v>33.696296296296296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0-4FE4-A502-3BC2EFF6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7720"/>
        <c:axId val="567540600"/>
      </c:lineChart>
      <c:catAx>
        <c:axId val="56753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0600"/>
        <c:crosses val="autoZero"/>
        <c:auto val="1"/>
        <c:lblAlgn val="ctr"/>
        <c:lblOffset val="100"/>
        <c:noMultiLvlLbl val="0"/>
      </c:catAx>
      <c:valAx>
        <c:axId val="56754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3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13</xdr:row>
      <xdr:rowOff>176212</xdr:rowOff>
    </xdr:from>
    <xdr:to>
      <xdr:col>7</xdr:col>
      <xdr:colOff>452437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54B5B-AA33-4107-9EA4-DD6555F3C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13</xdr:row>
      <xdr:rowOff>185737</xdr:rowOff>
    </xdr:from>
    <xdr:to>
      <xdr:col>15</xdr:col>
      <xdr:colOff>314325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0A0FC-E9B0-4A81-98ED-15071A757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6F4B-D5A7-492F-954F-ED1C992BAB11}">
  <dimension ref="B2:Y30"/>
  <sheetViews>
    <sheetView tabSelected="1" topLeftCell="B1" workbookViewId="0">
      <selection activeCell="H37" sqref="H37"/>
    </sheetView>
  </sheetViews>
  <sheetFormatPr defaultRowHeight="15" x14ac:dyDescent="0.25"/>
  <cols>
    <col min="7" max="7" width="18" customWidth="1"/>
    <col min="12" max="12" width="13.5703125" customWidth="1"/>
    <col min="17" max="17" width="18.28515625" customWidth="1"/>
  </cols>
  <sheetData>
    <row r="2" spans="2:25" ht="15.75" thickBot="1" x14ac:dyDescent="0.3">
      <c r="B2" s="6" t="s">
        <v>12</v>
      </c>
      <c r="D2" t="s">
        <v>13</v>
      </c>
    </row>
    <row r="3" spans="2:25" x14ac:dyDescent="0.25">
      <c r="B3" s="1" t="s">
        <v>11</v>
      </c>
      <c r="C3" s="2" t="s">
        <v>9</v>
      </c>
      <c r="D3" s="3" t="s">
        <v>8</v>
      </c>
      <c r="E3" s="3"/>
      <c r="F3" s="24"/>
      <c r="G3" s="16" t="s">
        <v>10</v>
      </c>
      <c r="H3" s="25" t="s">
        <v>9</v>
      </c>
      <c r="I3" s="3" t="s">
        <v>8</v>
      </c>
      <c r="J3" s="3"/>
      <c r="K3" s="24"/>
      <c r="L3" s="16" t="s">
        <v>10</v>
      </c>
      <c r="M3" s="25" t="s">
        <v>9</v>
      </c>
      <c r="N3" s="3" t="s">
        <v>8</v>
      </c>
      <c r="O3" s="3"/>
      <c r="P3" s="24"/>
      <c r="Q3" s="16" t="s">
        <v>10</v>
      </c>
      <c r="R3" s="19" t="s">
        <v>10</v>
      </c>
      <c r="T3" t="s">
        <v>14</v>
      </c>
    </row>
    <row r="4" spans="2:25" ht="15.75" thickBot="1" x14ac:dyDescent="0.3">
      <c r="B4" s="4" t="s">
        <v>0</v>
      </c>
      <c r="C4" s="5" t="s">
        <v>1</v>
      </c>
      <c r="D4" s="5" t="s">
        <v>7</v>
      </c>
      <c r="E4" s="5" t="s">
        <v>4</v>
      </c>
      <c r="F4" s="15" t="s">
        <v>5</v>
      </c>
      <c r="G4" s="17" t="s">
        <v>2</v>
      </c>
      <c r="H4" s="26" t="s">
        <v>1</v>
      </c>
      <c r="I4" s="5" t="s">
        <v>3</v>
      </c>
      <c r="J4" s="5" t="s">
        <v>4</v>
      </c>
      <c r="K4" s="15" t="s">
        <v>5</v>
      </c>
      <c r="L4" s="17" t="s">
        <v>2</v>
      </c>
      <c r="M4" s="26" t="s">
        <v>1</v>
      </c>
      <c r="N4" s="5" t="s">
        <v>3</v>
      </c>
      <c r="O4" s="5" t="s">
        <v>4</v>
      </c>
      <c r="P4" s="15" t="s">
        <v>5</v>
      </c>
      <c r="Q4" s="17" t="s">
        <v>2</v>
      </c>
      <c r="R4" s="20" t="s">
        <v>6</v>
      </c>
      <c r="T4" t="s">
        <v>15</v>
      </c>
      <c r="U4" t="s">
        <v>16</v>
      </c>
      <c r="V4" t="s">
        <v>10</v>
      </c>
      <c r="W4" t="s">
        <v>18</v>
      </c>
      <c r="Y4" t="s">
        <v>19</v>
      </c>
    </row>
    <row r="5" spans="2:25" ht="15.75" thickBot="1" x14ac:dyDescent="0.3">
      <c r="B5" s="7">
        <v>40</v>
      </c>
      <c r="C5" s="8">
        <v>1000</v>
      </c>
      <c r="D5" s="8">
        <v>14</v>
      </c>
      <c r="E5" s="8">
        <v>13.5</v>
      </c>
      <c r="F5" s="8">
        <v>12.5</v>
      </c>
      <c r="G5" s="18">
        <f>(SUM(D5:F5)/3)/(C5/1000)</f>
        <v>13.333333333333334</v>
      </c>
      <c r="H5" s="8">
        <v>1500</v>
      </c>
      <c r="I5" s="8">
        <v>22.5</v>
      </c>
      <c r="J5" s="8">
        <v>20.5</v>
      </c>
      <c r="K5" s="8">
        <v>20.5</v>
      </c>
      <c r="L5" s="18">
        <f t="shared" ref="L5:L11" si="0">(SUM(I5:K5)/3)/(H5/1000)</f>
        <v>14.111111111111112</v>
      </c>
      <c r="M5" s="8">
        <v>2000</v>
      </c>
      <c r="N5" s="8">
        <v>29.5</v>
      </c>
      <c r="O5" s="8">
        <v>29.5</v>
      </c>
      <c r="P5" s="8">
        <v>29.5</v>
      </c>
      <c r="Q5" s="18">
        <f t="shared" ref="Q5:Q11" si="1">(SUM(N5:P5)/3)/(M5/1000)</f>
        <v>14.75</v>
      </c>
      <c r="R5" s="21">
        <f>SUM(Q5,L5,G5)/3</f>
        <v>14.064814814814817</v>
      </c>
      <c r="T5">
        <f>R5*10</f>
        <v>140.64814814814815</v>
      </c>
      <c r="U5" t="s">
        <v>17</v>
      </c>
    </row>
    <row r="6" spans="2:25" ht="15.75" thickBot="1" x14ac:dyDescent="0.3">
      <c r="B6" s="9">
        <v>50</v>
      </c>
      <c r="C6" s="8">
        <v>1000</v>
      </c>
      <c r="D6" s="10">
        <v>18</v>
      </c>
      <c r="E6" s="14">
        <v>19</v>
      </c>
      <c r="F6" s="14">
        <v>18.5</v>
      </c>
      <c r="G6" s="18">
        <f>(SUM(D6:F6)/3)/(C6/1000)</f>
        <v>18.5</v>
      </c>
      <c r="H6" s="8">
        <v>1500</v>
      </c>
      <c r="I6" s="10">
        <v>29.5</v>
      </c>
      <c r="J6" s="10">
        <v>29</v>
      </c>
      <c r="K6" s="14">
        <v>28.5</v>
      </c>
      <c r="L6" s="18">
        <f t="shared" si="0"/>
        <v>19.333333333333332</v>
      </c>
      <c r="M6" s="10">
        <v>2000</v>
      </c>
      <c r="N6" s="10">
        <v>41</v>
      </c>
      <c r="O6" s="10">
        <v>39</v>
      </c>
      <c r="P6" s="14">
        <v>39.5</v>
      </c>
      <c r="Q6" s="18">
        <f t="shared" si="1"/>
        <v>19.916666666666668</v>
      </c>
      <c r="R6" s="22">
        <f t="shared" ref="R6:R11" si="2">SUM(Q6,L6,G6)/3</f>
        <v>19.25</v>
      </c>
      <c r="T6">
        <f t="shared" ref="T6:T11" si="3">R6*10</f>
        <v>192.5</v>
      </c>
      <c r="U6">
        <v>204</v>
      </c>
      <c r="V6">
        <f>U6/10</f>
        <v>20.399999999999999</v>
      </c>
      <c r="W6">
        <f>V6-R6</f>
        <v>1.1499999999999986</v>
      </c>
      <c r="Y6">
        <f>(V6+R6)/2</f>
        <v>19.824999999999999</v>
      </c>
    </row>
    <row r="7" spans="2:25" ht="15.75" thickBot="1" x14ac:dyDescent="0.3">
      <c r="B7" s="9">
        <v>60</v>
      </c>
      <c r="C7" s="8">
        <v>1000</v>
      </c>
      <c r="D7" s="10">
        <v>23</v>
      </c>
      <c r="E7" s="14">
        <v>21</v>
      </c>
      <c r="F7" s="14">
        <v>21.5</v>
      </c>
      <c r="G7" s="18">
        <f t="shared" ref="G7:G11" si="4">(SUM(D7:F7)/3)/(C7/1000)</f>
        <v>21.833333333333332</v>
      </c>
      <c r="H7" s="8">
        <v>1500</v>
      </c>
      <c r="I7" s="10">
        <v>36</v>
      </c>
      <c r="J7" s="14">
        <v>34</v>
      </c>
      <c r="K7" s="14">
        <v>35.5</v>
      </c>
      <c r="L7" s="18">
        <f t="shared" si="0"/>
        <v>23.444444444444443</v>
      </c>
      <c r="M7" s="10">
        <v>2000</v>
      </c>
      <c r="N7" s="10">
        <v>48</v>
      </c>
      <c r="O7" s="14">
        <v>46</v>
      </c>
      <c r="P7" s="14">
        <v>46.5</v>
      </c>
      <c r="Q7" s="18">
        <f t="shared" si="1"/>
        <v>23.416666666666668</v>
      </c>
      <c r="R7" s="22">
        <f t="shared" si="2"/>
        <v>22.898148148148149</v>
      </c>
      <c r="T7">
        <f t="shared" si="3"/>
        <v>228.9814814814815</v>
      </c>
      <c r="U7">
        <v>244</v>
      </c>
      <c r="V7">
        <f t="shared" ref="V7:V11" si="5">U7/10</f>
        <v>24.4</v>
      </c>
      <c r="W7">
        <f>V7-R7</f>
        <v>1.5018518518518498</v>
      </c>
      <c r="Y7">
        <f>(V7+R7)/2</f>
        <v>23.649074074074072</v>
      </c>
    </row>
    <row r="8" spans="2:25" ht="15.75" thickBot="1" x14ac:dyDescent="0.3">
      <c r="B8" s="9">
        <v>70</v>
      </c>
      <c r="C8" s="8">
        <v>1000</v>
      </c>
      <c r="D8" s="14">
        <v>26.5</v>
      </c>
      <c r="E8" s="14">
        <v>25.5</v>
      </c>
      <c r="F8" s="14">
        <v>25.5</v>
      </c>
      <c r="G8" s="18">
        <f t="shared" si="4"/>
        <v>25.833333333333332</v>
      </c>
      <c r="H8" s="8">
        <v>1500</v>
      </c>
      <c r="I8" s="14">
        <v>40.5</v>
      </c>
      <c r="J8" s="14">
        <v>39</v>
      </c>
      <c r="K8" s="14">
        <v>38.5</v>
      </c>
      <c r="L8" s="18">
        <f t="shared" si="0"/>
        <v>26.222222222222225</v>
      </c>
      <c r="M8" s="10">
        <v>2000</v>
      </c>
      <c r="N8" s="14">
        <v>53</v>
      </c>
      <c r="O8" s="14">
        <v>52</v>
      </c>
      <c r="P8" s="14">
        <v>53</v>
      </c>
      <c r="Q8" s="18">
        <f t="shared" si="1"/>
        <v>26.333333333333332</v>
      </c>
      <c r="R8" s="22">
        <f t="shared" si="2"/>
        <v>26.12962962962963</v>
      </c>
      <c r="T8">
        <f t="shared" si="3"/>
        <v>261.2962962962963</v>
      </c>
      <c r="U8">
        <v>272</v>
      </c>
      <c r="V8">
        <f t="shared" si="5"/>
        <v>27.2</v>
      </c>
      <c r="W8">
        <f>V8-R8</f>
        <v>1.0703703703703695</v>
      </c>
      <c r="Y8">
        <f>(V8+R8)/2</f>
        <v>26.664814814814815</v>
      </c>
    </row>
    <row r="9" spans="2:25" ht="15.75" thickBot="1" x14ac:dyDescent="0.3">
      <c r="B9" s="9">
        <v>80</v>
      </c>
      <c r="C9" s="8">
        <v>1000</v>
      </c>
      <c r="D9" s="14">
        <v>29</v>
      </c>
      <c r="E9" s="14">
        <v>28.5</v>
      </c>
      <c r="F9" s="14">
        <v>28</v>
      </c>
      <c r="G9" s="18">
        <f t="shared" si="4"/>
        <v>28.5</v>
      </c>
      <c r="H9" s="8">
        <v>1500</v>
      </c>
      <c r="I9" s="14">
        <v>43</v>
      </c>
      <c r="J9" s="14">
        <v>43</v>
      </c>
      <c r="K9" s="14">
        <v>43.5</v>
      </c>
      <c r="L9" s="18">
        <f t="shared" si="0"/>
        <v>28.777777777777775</v>
      </c>
      <c r="M9" s="10">
        <v>2000</v>
      </c>
      <c r="N9" s="14">
        <v>57</v>
      </c>
      <c r="O9" s="14">
        <v>57.5</v>
      </c>
      <c r="P9" s="14">
        <v>58</v>
      </c>
      <c r="Q9" s="18">
        <f t="shared" si="1"/>
        <v>28.75</v>
      </c>
      <c r="R9" s="22">
        <f t="shared" si="2"/>
        <v>28.675925925925924</v>
      </c>
      <c r="T9">
        <f t="shared" si="3"/>
        <v>286.75925925925924</v>
      </c>
      <c r="U9">
        <v>294</v>
      </c>
      <c r="V9">
        <f t="shared" si="5"/>
        <v>29.4</v>
      </c>
      <c r="W9">
        <f>V9-R9</f>
        <v>0.72407407407407476</v>
      </c>
      <c r="Y9">
        <f>(V9+R9)/2</f>
        <v>29.037962962962961</v>
      </c>
    </row>
    <row r="10" spans="2:25" ht="15.75" thickBot="1" x14ac:dyDescent="0.3">
      <c r="B10" s="9">
        <v>90</v>
      </c>
      <c r="C10" s="8">
        <v>1000</v>
      </c>
      <c r="D10" s="14">
        <v>31</v>
      </c>
      <c r="E10" s="14">
        <v>30.5</v>
      </c>
      <c r="F10" s="14">
        <v>31</v>
      </c>
      <c r="G10" s="18">
        <f t="shared" si="4"/>
        <v>30.833333333333332</v>
      </c>
      <c r="H10" s="8">
        <v>1500</v>
      </c>
      <c r="I10" s="14">
        <v>46</v>
      </c>
      <c r="J10" s="14">
        <v>46.5</v>
      </c>
      <c r="K10" s="14">
        <v>46</v>
      </c>
      <c r="L10" s="18">
        <f t="shared" si="0"/>
        <v>30.777777777777775</v>
      </c>
      <c r="M10" s="10">
        <v>2000</v>
      </c>
      <c r="N10" s="14">
        <v>61.5</v>
      </c>
      <c r="O10" s="14">
        <v>61.5</v>
      </c>
      <c r="P10" s="14">
        <v>62.5</v>
      </c>
      <c r="Q10" s="18">
        <f t="shared" si="1"/>
        <v>30.916666666666668</v>
      </c>
      <c r="R10" s="22">
        <f t="shared" si="2"/>
        <v>30.842592592592592</v>
      </c>
      <c r="T10">
        <f t="shared" si="3"/>
        <v>308.42592592592592</v>
      </c>
      <c r="U10">
        <v>312</v>
      </c>
      <c r="V10">
        <f t="shared" si="5"/>
        <v>31.2</v>
      </c>
      <c r="W10">
        <f>V10-R10</f>
        <v>0.35740740740740762</v>
      </c>
      <c r="Y10">
        <f>(V10+R10)/2</f>
        <v>31.021296296296295</v>
      </c>
    </row>
    <row r="11" spans="2:25" ht="15.75" thickBot="1" x14ac:dyDescent="0.3">
      <c r="B11" s="11">
        <v>100</v>
      </c>
      <c r="C11" s="13">
        <v>1000</v>
      </c>
      <c r="D11" s="12">
        <v>33</v>
      </c>
      <c r="E11" s="12">
        <v>33.5</v>
      </c>
      <c r="F11" s="12">
        <v>33</v>
      </c>
      <c r="G11" s="27">
        <f t="shared" si="4"/>
        <v>33.166666666666664</v>
      </c>
      <c r="H11" s="13">
        <v>1500</v>
      </c>
      <c r="I11" s="12">
        <v>50</v>
      </c>
      <c r="J11" s="12">
        <v>49.5</v>
      </c>
      <c r="K11" s="12">
        <v>49.5</v>
      </c>
      <c r="L11" s="27">
        <f t="shared" si="0"/>
        <v>33.111111111111107</v>
      </c>
      <c r="M11" s="12">
        <v>2000</v>
      </c>
      <c r="N11" s="12">
        <v>66</v>
      </c>
      <c r="O11" s="12">
        <v>65.5</v>
      </c>
      <c r="P11" s="12">
        <v>66.5</v>
      </c>
      <c r="Q11" s="27">
        <f t="shared" si="1"/>
        <v>33</v>
      </c>
      <c r="R11" s="23">
        <f t="shared" si="2"/>
        <v>33.092592592592588</v>
      </c>
      <c r="T11">
        <f t="shared" si="3"/>
        <v>330.92592592592587</v>
      </c>
      <c r="U11">
        <v>343</v>
      </c>
      <c r="V11">
        <f t="shared" si="5"/>
        <v>34.299999999999997</v>
      </c>
      <c r="W11">
        <f>V11-R11</f>
        <v>1.207407407407409</v>
      </c>
      <c r="Y11">
        <f>(V11+R11)/2</f>
        <v>33.696296296296296</v>
      </c>
    </row>
    <row r="16" spans="2:25" ht="15.75" thickBot="1" x14ac:dyDescent="0.3">
      <c r="K16" s="4" t="s">
        <v>0</v>
      </c>
      <c r="L16" t="s">
        <v>19</v>
      </c>
    </row>
    <row r="17" spans="4:12" x14ac:dyDescent="0.25">
      <c r="K17" s="9">
        <v>50</v>
      </c>
      <c r="L17">
        <v>19.824999999999999</v>
      </c>
    </row>
    <row r="18" spans="4:12" x14ac:dyDescent="0.25">
      <c r="K18" s="9">
        <v>60</v>
      </c>
      <c r="L18">
        <v>23.649074074074072</v>
      </c>
    </row>
    <row r="19" spans="4:12" x14ac:dyDescent="0.25">
      <c r="K19" s="9">
        <v>70</v>
      </c>
      <c r="L19">
        <v>26.664814814814815</v>
      </c>
    </row>
    <row r="20" spans="4:12" x14ac:dyDescent="0.25">
      <c r="K20" s="9">
        <v>80</v>
      </c>
      <c r="L20">
        <v>29.037962962962961</v>
      </c>
    </row>
    <row r="21" spans="4:12" x14ac:dyDescent="0.25">
      <c r="K21" s="9">
        <v>90</v>
      </c>
      <c r="L21">
        <v>31.021296296296295</v>
      </c>
    </row>
    <row r="22" spans="4:12" ht="15.75" thickBot="1" x14ac:dyDescent="0.3">
      <c r="K22" s="11">
        <v>100</v>
      </c>
      <c r="L22">
        <v>33.696296296296296</v>
      </c>
    </row>
    <row r="30" spans="4:12" x14ac:dyDescent="0.25">
      <c r="D30" t="s">
        <v>20</v>
      </c>
      <c r="K30" t="s">
        <v>21</v>
      </c>
    </row>
  </sheetData>
  <mergeCells count="3">
    <mergeCell ref="D3:F3"/>
    <mergeCell ref="I3:K3"/>
    <mergeCell ref="N3:P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Baker</dc:creator>
  <cp:lastModifiedBy>Sam Baker</cp:lastModifiedBy>
  <dcterms:created xsi:type="dcterms:W3CDTF">2022-01-22T17:11:01Z</dcterms:created>
  <dcterms:modified xsi:type="dcterms:W3CDTF">2022-01-22T18:21:39Z</dcterms:modified>
</cp:coreProperties>
</file>