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GitHub\Meteorite\Excel2Json\bin\"/>
    </mc:Choice>
  </mc:AlternateContent>
  <xr:revisionPtr revIDLastSave="0" documentId="13_ncr:1_{35431875-AD97-4185-8249-BC7DC94963B5}" xr6:coauthVersionLast="45" xr6:coauthVersionMax="45" xr10:uidLastSave="{00000000-0000-0000-0000-000000000000}"/>
  <bookViews>
    <workbookView xWindow="-25590" yWindow="1185" windowWidth="23865" windowHeight="1353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D9" i="1"/>
  <c r="E9" i="1"/>
  <c r="F9" i="1"/>
  <c r="G9" i="1"/>
  <c r="H9" i="1"/>
  <c r="I9" i="1"/>
  <c r="J9" i="1"/>
  <c r="K9" i="1"/>
  <c r="L9" i="1"/>
  <c r="M9" i="1"/>
  <c r="N9" i="1"/>
  <c r="D10" i="1"/>
  <c r="E10" i="1"/>
  <c r="F10" i="1"/>
  <c r="G10" i="1"/>
  <c r="H10" i="1"/>
  <c r="I10" i="1"/>
  <c r="J10" i="1"/>
  <c r="K10" i="1"/>
  <c r="L10" i="1"/>
  <c r="M10" i="1"/>
  <c r="N10" i="1"/>
  <c r="D11" i="1"/>
  <c r="E11" i="1"/>
  <c r="F11" i="1"/>
  <c r="G11" i="1"/>
  <c r="H11" i="1"/>
  <c r="I11" i="1"/>
  <c r="J11" i="1"/>
  <c r="K11" i="1"/>
  <c r="L11" i="1"/>
  <c r="M11" i="1"/>
  <c r="N11" i="1"/>
  <c r="C11" i="1"/>
  <c r="C10" i="1"/>
  <c r="C9" i="1"/>
  <c r="C8" i="1"/>
  <c r="Q10" i="1" l="1" a="1"/>
  <c r="Q10" i="1" s="1"/>
  <c r="Q9" i="1" a="1"/>
  <c r="Q9" i="1" s="1"/>
  <c r="Q8" i="1" a="1"/>
  <c r="Q8" i="1" s="1"/>
  <c r="O8" i="1"/>
  <c r="O9" i="1"/>
  <c r="O10" i="1"/>
  <c r="O11" i="1"/>
  <c r="Q11" i="1" a="1"/>
  <c r="Q11" i="1" s="1"/>
  <c r="D7" i="1"/>
  <c r="E7" i="1"/>
  <c r="F7" i="1"/>
  <c r="G7" i="1"/>
  <c r="H7" i="1"/>
  <c r="I7" i="1"/>
  <c r="J7" i="1"/>
  <c r="K7" i="1"/>
  <c r="L7" i="1"/>
  <c r="M7" i="1"/>
  <c r="N7" i="1"/>
  <c r="C7" i="1"/>
  <c r="D6" i="1"/>
  <c r="E6" i="1"/>
  <c r="F6" i="1"/>
  <c r="G6" i="1"/>
  <c r="H6" i="1"/>
  <c r="I6" i="1"/>
  <c r="J6" i="1"/>
  <c r="K6" i="1"/>
  <c r="L6" i="1"/>
  <c r="M6" i="1"/>
  <c r="N6" i="1"/>
  <c r="C6" i="1"/>
  <c r="D5" i="1"/>
  <c r="E5" i="1"/>
  <c r="F5" i="1"/>
  <c r="G5" i="1"/>
  <c r="H5" i="1"/>
  <c r="I5" i="1"/>
  <c r="J5" i="1"/>
  <c r="K5" i="1"/>
  <c r="L5" i="1"/>
  <c r="M5" i="1"/>
  <c r="N5" i="1"/>
  <c r="C5" i="1"/>
  <c r="D4" i="1"/>
  <c r="E4" i="1"/>
  <c r="F4" i="1"/>
  <c r="G4" i="1"/>
  <c r="H4" i="1"/>
  <c r="I4" i="1"/>
  <c r="J4" i="1"/>
  <c r="K4" i="1"/>
  <c r="L4" i="1"/>
  <c r="M4" i="1"/>
  <c r="N4" i="1"/>
  <c r="C4" i="1"/>
  <c r="Q6" i="1" l="1" a="1"/>
  <c r="Q6" i="1" s="1"/>
  <c r="O6" i="1"/>
  <c r="O7" i="1"/>
  <c r="Q7" i="1" s="1" a="1"/>
  <c r="Q7" i="1" s="1"/>
  <c r="Q4" i="1" a="1"/>
  <c r="Q4" i="1" s="1"/>
  <c r="O4" i="1"/>
  <c r="O5" i="1"/>
  <c r="Q5" i="1" s="1" a="1"/>
  <c r="Q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<sst xmlns="http://schemas.openxmlformats.org/spreadsheetml/2006/main" count="23" uniqueCount="23">
  <si>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라운드</t>
    <phoneticPr fontId="2" type="noConversion"/>
  </si>
  <si>
    <t>합계</t>
    <phoneticPr fontId="2" type="noConversion"/>
  </si>
  <si>
    <t>Comet_1</t>
    <phoneticPr fontId="2" type="noConversion"/>
  </si>
  <si>
    <t>Normal_S</t>
    <phoneticPr fontId="2" type="noConversion"/>
  </si>
  <si>
    <t>Normal_M</t>
    <phoneticPr fontId="2" type="noConversion"/>
  </si>
  <si>
    <t>Normal_L</t>
    <phoneticPr fontId="2" type="noConversion"/>
  </si>
  <si>
    <t>Comet_S</t>
    <phoneticPr fontId="2" type="noConversion"/>
  </si>
  <si>
    <t>Comet_M</t>
    <phoneticPr fontId="2" type="noConversion"/>
  </si>
  <si>
    <t>Comet_L</t>
    <phoneticPr fontId="2" type="noConversion"/>
  </si>
  <si>
    <t>Comet_XS</t>
    <phoneticPr fontId="2" type="noConversion"/>
  </si>
  <si>
    <t>Iron_S</t>
    <phoneticPr fontId="2" type="noConversion"/>
  </si>
  <si>
    <t>Iron_M</t>
    <phoneticPr fontId="2" type="noConversion"/>
  </si>
  <si>
    <t>Iron_L</t>
    <phoneticPr fontId="2" type="noConversion"/>
  </si>
  <si>
    <t>Huge_S</t>
    <phoneticPr fontId="2" type="noConversion"/>
  </si>
  <si>
    <t>Huge_M</t>
    <phoneticPr fontId="2" type="noConversion"/>
  </si>
  <si>
    <t>Huge_L</t>
    <phoneticPr fontId="2" type="noConversion"/>
  </si>
  <si>
    <t>Comet_2</t>
    <phoneticPr fontId="2" type="noConversion"/>
  </si>
  <si>
    <t>Comet_3</t>
    <phoneticPr fontId="2" type="noConversion"/>
  </si>
  <si>
    <t>Comet_4</t>
  </si>
  <si>
    <t>First_1</t>
    <phoneticPr fontId="2" type="noConversion"/>
  </si>
  <si>
    <t>First_2</t>
    <phoneticPr fontId="2" type="noConversion"/>
  </si>
  <si>
    <t>First_3</t>
  </si>
  <si>
    <t>First_4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</si>
</sst>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4" borderId="0" xfId="3" applyAlignment="1"/>
    <xf numFmtId="0" fontId="1" fillId="2" borderId="0" xfId="1" applyAlignment="1"/>
    <xf numFmtId="0" fontId="1" fillId="3" borderId="0" xfId="2" applyAlignment="1"/>
  </cellXfs>
  <cellStyles count="4">
    <cellStyle name="20% - 강조색2" xfId="1" builtinId="34"/>
    <cellStyle name="20% - 강조색3" xfId="2" builtinId="38"/>
    <cellStyle name="20% - 강조색5" xfId="3" builtinId="4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teori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rstSt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Comet_1</v>
          </cell>
        </row>
        <row r="2">
          <cell r="A2" t="str">
            <v>운석명</v>
          </cell>
        </row>
        <row r="3">
          <cell r="A3" t="str">
            <v>string</v>
          </cell>
        </row>
        <row r="4">
          <cell r="A4" t="str">
            <v>MeteoriteName</v>
          </cell>
        </row>
        <row r="5">
          <cell r="A5" t="str">
            <v>Comet_S</v>
          </cell>
        </row>
        <row r="6">
          <cell r="A6" t="str">
            <v>Normal_S</v>
          </cell>
        </row>
        <row r="7">
          <cell r="A7" t="str">
            <v>Comet_S</v>
          </cell>
        </row>
        <row r="8">
          <cell r="A8" t="str">
            <v>Comet_S</v>
          </cell>
        </row>
        <row r="9">
          <cell r="A9" t="str">
            <v>Comet_S</v>
          </cell>
        </row>
        <row r="10">
          <cell r="A10" t="str">
            <v>Comet_S</v>
          </cell>
        </row>
        <row r="11">
          <cell r="A11" t="str">
            <v>Comet_S</v>
          </cell>
        </row>
        <row r="12">
          <cell r="A12" t="str">
            <v>Comet_S</v>
          </cell>
        </row>
        <row r="13">
          <cell r="A13" t="str">
            <v>Comet_S</v>
          </cell>
        </row>
        <row r="14">
          <cell r="A14" t="str">
            <v>Normal_S</v>
          </cell>
        </row>
        <row r="15">
          <cell r="A15" t="str">
            <v>Normal_S</v>
          </cell>
        </row>
        <row r="16">
          <cell r="A16" t="str">
            <v>Normal_S</v>
          </cell>
        </row>
        <row r="17">
          <cell r="A17" t="str">
            <v>Comet_S</v>
          </cell>
        </row>
        <row r="18">
          <cell r="A18" t="str">
            <v>Comet_S</v>
          </cell>
        </row>
        <row r="19">
          <cell r="A19" t="str">
            <v>Comet_S</v>
          </cell>
        </row>
        <row r="20">
          <cell r="A20" t="str">
            <v>Comet_S</v>
          </cell>
        </row>
        <row r="21">
          <cell r="A21" t="str">
            <v>Comet_S</v>
          </cell>
        </row>
        <row r="22">
          <cell r="A22" t="str">
            <v>Comet_S</v>
          </cell>
        </row>
        <row r="23">
          <cell r="A23" t="str">
            <v>Comet_S</v>
          </cell>
        </row>
        <row r="24">
          <cell r="A24" t="str">
            <v>Comet_M</v>
          </cell>
        </row>
        <row r="25">
          <cell r="A25" t="str">
            <v>Comet_M</v>
          </cell>
        </row>
        <row r="26">
          <cell r="A26" t="str">
            <v>Comet_S</v>
          </cell>
        </row>
        <row r="27">
          <cell r="A27" t="str">
            <v>Comet_S</v>
          </cell>
        </row>
        <row r="28">
          <cell r="A28" t="str">
            <v>Comet_S</v>
          </cell>
        </row>
        <row r="29">
          <cell r="A29" t="str">
            <v>Comet_S</v>
          </cell>
        </row>
        <row r="30">
          <cell r="A30" t="str">
            <v>Comet_S</v>
          </cell>
        </row>
        <row r="31">
          <cell r="A31" t="str">
            <v>Comet_S</v>
          </cell>
        </row>
        <row r="32">
          <cell r="A32" t="str">
            <v>Comet_S</v>
          </cell>
        </row>
        <row r="33">
          <cell r="A33" t="str">
            <v>Normal_S</v>
          </cell>
        </row>
        <row r="34">
          <cell r="A34" t="str">
            <v>Normal_S</v>
          </cell>
        </row>
        <row r="35">
          <cell r="A35" t="str">
            <v>Normal_S</v>
          </cell>
        </row>
        <row r="36">
          <cell r="A36" t="str">
            <v>Normal_S</v>
          </cell>
        </row>
        <row r="37">
          <cell r="A37" t="str">
            <v>Normal_S</v>
          </cell>
        </row>
        <row r="38">
          <cell r="A38" t="str">
            <v>Normal_S</v>
          </cell>
        </row>
        <row r="39">
          <cell r="A39" t="str">
            <v>Normal_S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Meteorite</v>
          </cell>
        </row>
        <row r="2">
          <cell r="A2" t="str">
            <v>이름</v>
          </cell>
          <cell r="B2" t="str">
            <v>체력</v>
          </cell>
        </row>
        <row r="3">
          <cell r="A3" t="str">
            <v>string</v>
          </cell>
          <cell r="B3" t="str">
            <v>int</v>
          </cell>
        </row>
        <row r="4">
          <cell r="A4" t="str">
            <v>Name</v>
          </cell>
          <cell r="B4" t="str">
            <v>HP</v>
          </cell>
        </row>
        <row r="5">
          <cell r="A5" t="str">
            <v>None</v>
          </cell>
          <cell r="B5">
            <v>1</v>
          </cell>
        </row>
        <row r="6">
          <cell r="A6" t="str">
            <v>Normal_S</v>
          </cell>
          <cell r="B6">
            <v>70</v>
          </cell>
        </row>
        <row r="7">
          <cell r="A7" t="str">
            <v>Normal_M</v>
          </cell>
          <cell r="B7">
            <v>140</v>
          </cell>
        </row>
        <row r="8">
          <cell r="A8" t="str">
            <v>Normal_L</v>
          </cell>
          <cell r="B8">
            <v>350</v>
          </cell>
        </row>
        <row r="9">
          <cell r="A9" t="str">
            <v>Comet_XS</v>
          </cell>
          <cell r="B9">
            <v>20</v>
          </cell>
        </row>
        <row r="10">
          <cell r="A10" t="str">
            <v>Comet_S</v>
          </cell>
          <cell r="B10">
            <v>50</v>
          </cell>
        </row>
        <row r="11">
          <cell r="A11" t="str">
            <v>Comet_M</v>
          </cell>
          <cell r="B11">
            <v>100</v>
          </cell>
        </row>
        <row r="12">
          <cell r="A12" t="str">
            <v>Comet_L</v>
          </cell>
          <cell r="B12">
            <v>250</v>
          </cell>
        </row>
        <row r="13">
          <cell r="A13" t="str">
            <v>Iron_S</v>
          </cell>
          <cell r="B13">
            <v>60</v>
          </cell>
        </row>
        <row r="14">
          <cell r="A14" t="str">
            <v>Iron_M</v>
          </cell>
          <cell r="B14">
            <v>120</v>
          </cell>
        </row>
        <row r="15">
          <cell r="A15" t="str">
            <v>Iron_L</v>
          </cell>
          <cell r="B15">
            <v>300</v>
          </cell>
        </row>
        <row r="16">
          <cell r="A16" t="str">
            <v>Huge_S</v>
          </cell>
          <cell r="B16">
            <v>150</v>
          </cell>
        </row>
        <row r="17">
          <cell r="A17" t="str">
            <v>Huge_M</v>
          </cell>
          <cell r="B17">
            <v>300</v>
          </cell>
        </row>
        <row r="18">
          <cell r="A18" t="str">
            <v>Huge_L</v>
          </cell>
          <cell r="B18">
            <v>750</v>
          </cell>
        </row>
        <row r="19">
          <cell r="A19" t="str">
            <v>Light_S</v>
          </cell>
          <cell r="B19">
            <v>50</v>
          </cell>
        </row>
        <row r="20">
          <cell r="A20" t="str">
            <v>Light_M</v>
          </cell>
          <cell r="B20">
            <v>100</v>
          </cell>
        </row>
        <row r="21">
          <cell r="A21" t="str">
            <v>Light_L</v>
          </cell>
          <cell r="B21">
            <v>250</v>
          </cell>
        </row>
        <row r="22">
          <cell r="A22" t="str">
            <v>DefenceBuffer</v>
          </cell>
          <cell r="B22">
            <v>100</v>
          </cell>
        </row>
        <row r="23">
          <cell r="A23" t="str">
            <v>TestBoss</v>
          </cell>
          <cell r="B23">
            <v>8000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Comet_2</v>
          </cell>
        </row>
        <row r="2">
          <cell r="A2" t="str">
            <v>운석명</v>
          </cell>
        </row>
        <row r="3">
          <cell r="A3" t="str">
            <v>string</v>
          </cell>
        </row>
        <row r="4">
          <cell r="A4" t="str">
            <v>MeteoriteName</v>
          </cell>
        </row>
        <row r="5">
          <cell r="A5" t="str">
            <v>Comet_S</v>
          </cell>
        </row>
        <row r="6">
          <cell r="A6" t="str">
            <v>Comet_M</v>
          </cell>
        </row>
        <row r="7">
          <cell r="A7" t="str">
            <v>Comet_S</v>
          </cell>
        </row>
        <row r="8">
          <cell r="A8" t="str">
            <v>Comet_S</v>
          </cell>
        </row>
        <row r="9">
          <cell r="A9" t="str">
            <v>Comet_S</v>
          </cell>
        </row>
        <row r="10">
          <cell r="A10" t="str">
            <v>Comet_M</v>
          </cell>
        </row>
        <row r="11">
          <cell r="A11" t="str">
            <v>Comet_M</v>
          </cell>
        </row>
        <row r="12">
          <cell r="A12" t="str">
            <v>Comet_M</v>
          </cell>
        </row>
        <row r="13">
          <cell r="A13" t="str">
            <v>Normal_M</v>
          </cell>
        </row>
        <row r="14">
          <cell r="A14" t="str">
            <v>Normal_M</v>
          </cell>
        </row>
        <row r="15">
          <cell r="A15" t="str">
            <v>Comet_S</v>
          </cell>
        </row>
        <row r="16">
          <cell r="A16" t="str">
            <v>Comet_S</v>
          </cell>
        </row>
        <row r="17">
          <cell r="A17" t="str">
            <v>Comet_S</v>
          </cell>
        </row>
        <row r="18">
          <cell r="A18" t="str">
            <v>Comet_S</v>
          </cell>
        </row>
        <row r="19">
          <cell r="A19" t="str">
            <v>Comet_S</v>
          </cell>
        </row>
        <row r="20">
          <cell r="A20" t="str">
            <v>Comet_S</v>
          </cell>
        </row>
        <row r="21">
          <cell r="A21" t="str">
            <v>Comet_S</v>
          </cell>
        </row>
        <row r="22">
          <cell r="A22" t="str">
            <v>Normal_S</v>
          </cell>
        </row>
        <row r="23">
          <cell r="A23" t="str">
            <v>Normal_S</v>
          </cell>
        </row>
        <row r="24">
          <cell r="A24" t="str">
            <v>Normal_S</v>
          </cell>
        </row>
        <row r="25">
          <cell r="A25" t="str">
            <v>Normal_S</v>
          </cell>
        </row>
        <row r="26">
          <cell r="A26" t="str">
            <v>Normal_S</v>
          </cell>
        </row>
        <row r="27">
          <cell r="A27" t="str">
            <v>Normal_S</v>
          </cell>
        </row>
        <row r="28">
          <cell r="A28" t="str">
            <v>Normal_S</v>
          </cell>
        </row>
        <row r="29">
          <cell r="A29" t="str">
            <v>Iron_S</v>
          </cell>
        </row>
        <row r="30">
          <cell r="A30" t="str">
            <v>Iron_S</v>
          </cell>
        </row>
        <row r="31">
          <cell r="A31" t="str">
            <v>Iron_S</v>
          </cell>
        </row>
        <row r="32">
          <cell r="A32" t="str">
            <v>Iron_S</v>
          </cell>
        </row>
        <row r="33">
          <cell r="A33" t="str">
            <v>Iron_S</v>
          </cell>
        </row>
        <row r="34">
          <cell r="A34" t="str">
            <v>Iron_S</v>
          </cell>
        </row>
        <row r="35">
          <cell r="A35" t="str">
            <v>Iron_S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Comet_3</v>
          </cell>
        </row>
        <row r="2">
          <cell r="A2" t="str">
            <v>운석명</v>
          </cell>
        </row>
        <row r="3">
          <cell r="A3" t="str">
            <v>string</v>
          </cell>
        </row>
        <row r="4">
          <cell r="A4" t="str">
            <v>MeteoriteName</v>
          </cell>
        </row>
        <row r="5">
          <cell r="A5" t="str">
            <v>Comet_S</v>
          </cell>
        </row>
        <row r="6">
          <cell r="A6" t="str">
            <v>Comet_S</v>
          </cell>
        </row>
        <row r="7">
          <cell r="A7" t="str">
            <v>Comet_S</v>
          </cell>
        </row>
        <row r="8">
          <cell r="A8" t="str">
            <v>Comet_S</v>
          </cell>
        </row>
        <row r="9">
          <cell r="A9" t="str">
            <v>Comet_S</v>
          </cell>
        </row>
        <row r="10">
          <cell r="A10" t="str">
            <v>Normal_S</v>
          </cell>
        </row>
        <row r="11">
          <cell r="A11" t="str">
            <v>Normal_S</v>
          </cell>
        </row>
        <row r="12">
          <cell r="A12" t="str">
            <v>Normal_S</v>
          </cell>
        </row>
        <row r="13">
          <cell r="A13" t="str">
            <v>Normal_S</v>
          </cell>
        </row>
        <row r="14">
          <cell r="A14" t="str">
            <v>Normal_S</v>
          </cell>
        </row>
        <row r="15">
          <cell r="A15" t="str">
            <v>Comet_L</v>
          </cell>
        </row>
        <row r="16">
          <cell r="A16" t="str">
            <v>Comet_L</v>
          </cell>
        </row>
        <row r="17">
          <cell r="A17" t="str">
            <v>Comet_L</v>
          </cell>
        </row>
        <row r="18">
          <cell r="A18" t="str">
            <v>Normal_M</v>
          </cell>
        </row>
        <row r="19">
          <cell r="A19" t="str">
            <v>Comet_M</v>
          </cell>
        </row>
        <row r="20">
          <cell r="A20" t="str">
            <v>Normal_M</v>
          </cell>
        </row>
        <row r="21">
          <cell r="A21" t="str">
            <v>Comet_M</v>
          </cell>
        </row>
        <row r="22">
          <cell r="A22" t="str">
            <v>Normal_M</v>
          </cell>
        </row>
        <row r="23">
          <cell r="A23" t="str">
            <v>Comet_M</v>
          </cell>
        </row>
        <row r="24">
          <cell r="A24" t="str">
            <v>Normal_M</v>
          </cell>
        </row>
        <row r="25">
          <cell r="A25" t="str">
            <v>Comet_M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Comet_4</v>
          </cell>
        </row>
        <row r="2">
          <cell r="A2" t="str">
            <v>운석명</v>
          </cell>
        </row>
        <row r="3">
          <cell r="A3" t="str">
            <v>string</v>
          </cell>
        </row>
        <row r="4">
          <cell r="A4" t="str">
            <v>MeteoriteName</v>
          </cell>
        </row>
        <row r="5">
          <cell r="A5" t="str">
            <v>Iron_S</v>
          </cell>
        </row>
        <row r="6">
          <cell r="A6" t="str">
            <v>Comet_S</v>
          </cell>
        </row>
        <row r="7">
          <cell r="A7" t="str">
            <v>Normal_L</v>
          </cell>
        </row>
        <row r="8">
          <cell r="A8" t="str">
            <v>Iron_S</v>
          </cell>
        </row>
        <row r="9">
          <cell r="A9" t="str">
            <v>Comet_L</v>
          </cell>
        </row>
        <row r="10">
          <cell r="A10" t="str">
            <v>Normal_S</v>
          </cell>
        </row>
        <row r="11">
          <cell r="A11" t="str">
            <v>Iron_L</v>
          </cell>
        </row>
        <row r="12">
          <cell r="A12" t="str">
            <v>Comet_S</v>
          </cell>
        </row>
        <row r="13">
          <cell r="A13" t="str">
            <v>Normal_S</v>
          </cell>
        </row>
        <row r="14">
          <cell r="A14" t="str">
            <v>Iron_S</v>
          </cell>
        </row>
        <row r="15">
          <cell r="A15" t="str">
            <v>Comet_M</v>
          </cell>
        </row>
        <row r="16">
          <cell r="A16" t="str">
            <v>Normal_S</v>
          </cell>
        </row>
        <row r="17">
          <cell r="A17" t="str">
            <v>Iron_S</v>
          </cell>
        </row>
        <row r="18">
          <cell r="A18" t="str">
            <v>Comet_S</v>
          </cell>
        </row>
        <row r="19">
          <cell r="A19" t="str">
            <v>Normal_M</v>
          </cell>
        </row>
        <row r="20">
          <cell r="A20" t="str">
            <v>Iron_L</v>
          </cell>
        </row>
        <row r="21">
          <cell r="A21" t="str">
            <v>Comet_L</v>
          </cell>
        </row>
        <row r="22">
          <cell r="A22" t="str">
            <v>Normal_L</v>
          </cell>
        </row>
        <row r="23">
          <cell r="A23" t="str">
            <v>Iron_S</v>
          </cell>
        </row>
        <row r="24">
          <cell r="A24" t="str">
            <v>Comet_S</v>
          </cell>
        </row>
        <row r="25">
          <cell r="A25" t="str">
            <v>Normal_S</v>
          </cell>
        </row>
        <row r="26">
          <cell r="A26" t="str">
            <v>Iron_S</v>
          </cell>
        </row>
        <row r="27">
          <cell r="A27" t="str">
            <v>Comet_S</v>
          </cell>
        </row>
        <row r="28">
          <cell r="A28" t="str">
            <v>Normal_S</v>
          </cell>
        </row>
        <row r="29">
          <cell r="A29" t="str">
            <v>Iron_M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>
        <row r="1">
          <cell r="A1" t="str">
            <v>First_1</v>
          </cell>
        </row>
        <row r="2">
          <cell r="A2" t="str">
            <v>운석명</v>
          </cell>
        </row>
        <row r="3">
          <cell r="A3" t="str">
            <v>string</v>
          </cell>
        </row>
        <row r="4">
          <cell r="A4" t="str">
            <v>MeteoriteName</v>
          </cell>
        </row>
        <row r="5">
          <cell r="A5" t="str">
            <v>Normal_S</v>
          </cell>
        </row>
        <row r="6">
          <cell r="A6" t="str">
            <v>Normal_S</v>
          </cell>
        </row>
        <row r="7">
          <cell r="A7" t="str">
            <v>Normal_S</v>
          </cell>
        </row>
        <row r="8">
          <cell r="A8" t="str">
            <v>Normal_S</v>
          </cell>
        </row>
        <row r="9">
          <cell r="A9" t="str">
            <v>Normal_M</v>
          </cell>
        </row>
        <row r="10">
          <cell r="A10" t="str">
            <v>Normal_M</v>
          </cell>
        </row>
        <row r="11">
          <cell r="A11" t="str">
            <v>Normal_M</v>
          </cell>
        </row>
        <row r="12">
          <cell r="A12" t="str">
            <v>Normal_L</v>
          </cell>
        </row>
        <row r="13">
          <cell r="A13" t="str">
            <v>Normal_L</v>
          </cell>
        </row>
      </sheetData>
      <sheetData sheetId="1">
        <row r="1">
          <cell r="A1" t="str">
            <v>First_2</v>
          </cell>
        </row>
        <row r="2">
          <cell r="A2" t="str">
            <v>운석명</v>
          </cell>
        </row>
        <row r="3">
          <cell r="A3" t="str">
            <v>string</v>
          </cell>
        </row>
        <row r="4">
          <cell r="A4" t="str">
            <v>MeteoriteName</v>
          </cell>
        </row>
        <row r="5">
          <cell r="A5" t="str">
            <v>Normal_S</v>
          </cell>
        </row>
        <row r="6">
          <cell r="A6" t="str">
            <v>Normal_S</v>
          </cell>
        </row>
        <row r="7">
          <cell r="A7" t="str">
            <v>Normal_M</v>
          </cell>
        </row>
        <row r="8">
          <cell r="A8" t="str">
            <v>Normal_S</v>
          </cell>
        </row>
        <row r="9">
          <cell r="A9" t="str">
            <v>Normal_L</v>
          </cell>
        </row>
        <row r="10">
          <cell r="A10" t="str">
            <v>Normal_L</v>
          </cell>
        </row>
        <row r="11">
          <cell r="A11" t="str">
            <v>Iron_S</v>
          </cell>
        </row>
        <row r="12">
          <cell r="A12" t="str">
            <v>Iron_S</v>
          </cell>
        </row>
        <row r="13">
          <cell r="A13" t="str">
            <v>Iron_S</v>
          </cell>
        </row>
        <row r="14">
          <cell r="A14" t="str">
            <v>Iron_S</v>
          </cell>
        </row>
        <row r="15">
          <cell r="A15" t="str">
            <v>Iron_M</v>
          </cell>
        </row>
        <row r="16">
          <cell r="A16" t="str">
            <v>Iron_S</v>
          </cell>
        </row>
        <row r="17">
          <cell r="A17" t="str">
            <v>Iron_L</v>
          </cell>
        </row>
        <row r="18">
          <cell r="A18" t="str">
            <v>Normal_M</v>
          </cell>
        </row>
        <row r="19">
          <cell r="A19" t="str">
            <v>Normal_M</v>
          </cell>
        </row>
      </sheetData>
      <sheetData sheetId="2">
        <row r="1">
          <cell r="A1" t="str">
            <v>First_3</v>
          </cell>
        </row>
        <row r="2">
          <cell r="A2" t="str">
            <v>운석명</v>
          </cell>
        </row>
        <row r="3">
          <cell r="A3" t="str">
            <v>string</v>
          </cell>
        </row>
        <row r="4">
          <cell r="A4" t="str">
            <v>MeteoriteName</v>
          </cell>
        </row>
        <row r="5">
          <cell r="A5" t="str">
            <v>Iron_S</v>
          </cell>
        </row>
        <row r="6">
          <cell r="A6" t="str">
            <v>Iron_S</v>
          </cell>
        </row>
        <row r="7">
          <cell r="A7" t="str">
            <v>Iron_S</v>
          </cell>
        </row>
        <row r="8">
          <cell r="A8" t="str">
            <v>Iron_L</v>
          </cell>
        </row>
        <row r="9">
          <cell r="A9" t="str">
            <v>Iron_L</v>
          </cell>
        </row>
        <row r="10">
          <cell r="A10" t="str">
            <v>Light_L</v>
          </cell>
        </row>
        <row r="11">
          <cell r="A11" t="str">
            <v>Light_M</v>
          </cell>
        </row>
        <row r="12">
          <cell r="A12" t="str">
            <v>Light_M</v>
          </cell>
        </row>
        <row r="13">
          <cell r="A13" t="str">
            <v>Light_S</v>
          </cell>
        </row>
        <row r="14">
          <cell r="A14" t="str">
            <v>Light_S</v>
          </cell>
        </row>
        <row r="15">
          <cell r="A15" t="str">
            <v>Light_S</v>
          </cell>
        </row>
        <row r="16">
          <cell r="A16" t="str">
            <v>Light_S</v>
          </cell>
        </row>
        <row r="17">
          <cell r="A17" t="str">
            <v>Iron_M</v>
          </cell>
        </row>
        <row r="18">
          <cell r="A18" t="str">
            <v>Iron_M</v>
          </cell>
        </row>
      </sheetData>
      <sheetData sheetId="3">
        <row r="1">
          <cell r="A1" t="str">
            <v>First_4</v>
          </cell>
        </row>
        <row r="2">
          <cell r="A2" t="str">
            <v>운석명</v>
          </cell>
        </row>
        <row r="3">
          <cell r="A3" t="str">
            <v>string</v>
          </cell>
        </row>
        <row r="4">
          <cell r="A4" t="str">
            <v>MeteoriteName</v>
          </cell>
        </row>
        <row r="5">
          <cell r="A5" t="str">
            <v>Normal_M</v>
          </cell>
        </row>
        <row r="6">
          <cell r="A6" t="str">
            <v>Comet_M</v>
          </cell>
        </row>
        <row r="7">
          <cell r="A7" t="str">
            <v>Comet_S</v>
          </cell>
        </row>
        <row r="8">
          <cell r="A8" t="str">
            <v>Comet_S</v>
          </cell>
        </row>
        <row r="9">
          <cell r="A9" t="str">
            <v>Comet_S</v>
          </cell>
        </row>
        <row r="10">
          <cell r="A10" t="str">
            <v>Comet_M</v>
          </cell>
        </row>
        <row r="11">
          <cell r="A11" t="str">
            <v>Comet_M</v>
          </cell>
        </row>
        <row r="12">
          <cell r="A12" t="str">
            <v>Comet_L</v>
          </cell>
        </row>
        <row r="13">
          <cell r="A13" t="str">
            <v>Comet_S</v>
          </cell>
        </row>
        <row r="14">
          <cell r="A14" t="str">
            <v>Comet_S</v>
          </cell>
        </row>
        <row r="15">
          <cell r="A15" t="str">
            <v>DefenceBuffer</v>
          </cell>
        </row>
        <row r="16">
          <cell r="A16" t="str">
            <v>Comet_S</v>
          </cell>
        </row>
        <row r="17">
          <cell r="A17" t="str">
            <v>Comet_S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1"/>
  <sheetViews>
    <sheetView tabSelected="1" workbookViewId="0">
      <selection activeCell="K20" sqref="K20"/>
    </sheetView>
  </sheetViews>
  <sheetFormatPr defaultRowHeight="16.5" x14ac:dyDescent="0.3"/>
  <sheetData>
    <row r="3" spans="1:17" x14ac:dyDescent="0.3">
      <c r="A3" t="s">
        <v>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9</v>
      </c>
      <c r="Q3" t="s">
        <v>1</v>
      </c>
    </row>
    <row r="4" spans="1:17" x14ac:dyDescent="0.3">
      <c r="A4" t="s">
        <v>2</v>
      </c>
      <c r="C4" s="2">
        <f>COUNTIF([1]Sheet1!$A:$A, C3)</f>
        <v>11</v>
      </c>
      <c r="D4" s="3">
        <f>COUNTIF([1]Sheet1!$A:$A, D3)</f>
        <v>0</v>
      </c>
      <c r="E4" s="1">
        <f>COUNTIF([1]Sheet1!$A:$A, E3)</f>
        <v>0</v>
      </c>
      <c r="F4" s="2">
        <f>COUNTIF([1]Sheet1!$A:$A, F3)</f>
        <v>22</v>
      </c>
      <c r="G4" s="3">
        <f>COUNTIF([1]Sheet1!$A:$A, G3)</f>
        <v>2</v>
      </c>
      <c r="H4" s="1">
        <f>COUNTIF([1]Sheet1!$A:$A, H3)</f>
        <v>0</v>
      </c>
      <c r="I4" s="2">
        <f>COUNTIF([1]Sheet1!$A:$A, I3)</f>
        <v>0</v>
      </c>
      <c r="J4" s="3">
        <f>COUNTIF([1]Sheet1!$A:$A, J3)</f>
        <v>0</v>
      </c>
      <c r="K4" s="1">
        <f>COUNTIF([1]Sheet1!$A:$A, K3)</f>
        <v>0</v>
      </c>
      <c r="L4" s="2">
        <f>COUNTIF([1]Sheet1!$A:$A, L3)</f>
        <v>0</v>
      </c>
      <c r="M4" s="3">
        <f>COUNTIF([1]Sheet1!$A:$A, M3)</f>
        <v>0</v>
      </c>
      <c r="N4" s="1">
        <f>COUNTIF([1]Sheet1!$A:$A, N3)</f>
        <v>0</v>
      </c>
      <c r="O4">
        <f>(F4*2)+(G4*4)+(H4*6)</f>
        <v>52</v>
      </c>
      <c r="Q4" cm="1">
        <f t="array" ref="Q4">SUM(_xlfn.IFNA(VLOOKUP($C$3:$O$3,[2]Sheet1!$A:$B,2,FALSE)*$C4:$O4,0))</f>
        <v>3110</v>
      </c>
    </row>
    <row r="5" spans="1:17" x14ac:dyDescent="0.3">
      <c r="A5" t="s">
        <v>16</v>
      </c>
      <c r="C5" s="2">
        <f>COUNTIF([3]Sheet1!$A:$A, C$3)</f>
        <v>7</v>
      </c>
      <c r="D5" s="3">
        <f>COUNTIF([3]Sheet1!$A:$A, D$3)</f>
        <v>2</v>
      </c>
      <c r="E5" s="1">
        <f>COUNTIF([3]Sheet1!$A:$A, E$3)</f>
        <v>0</v>
      </c>
      <c r="F5" s="2">
        <f>COUNTIF([3]Sheet1!$A:$A, F$3)</f>
        <v>11</v>
      </c>
      <c r="G5" s="3">
        <f>COUNTIF([3]Sheet1!$A:$A, G$3)</f>
        <v>4</v>
      </c>
      <c r="H5" s="1">
        <f>COUNTIF([3]Sheet1!$A:$A, H$3)</f>
        <v>0</v>
      </c>
      <c r="I5" s="2">
        <f>COUNTIF([3]Sheet1!$A:$A, I$3)</f>
        <v>7</v>
      </c>
      <c r="J5" s="3">
        <f>COUNTIF([3]Sheet1!$A:$A, J$3)</f>
        <v>0</v>
      </c>
      <c r="K5" s="1">
        <f>COUNTIF([3]Sheet1!$A:$A, K$3)</f>
        <v>0</v>
      </c>
      <c r="L5" s="2">
        <f>COUNTIF([3]Sheet1!$A:$A, L$3)</f>
        <v>0</v>
      </c>
      <c r="M5" s="3">
        <f>COUNTIF([3]Sheet1!$A:$A, M$3)</f>
        <v>0</v>
      </c>
      <c r="N5" s="1">
        <f>COUNTIF([3]Sheet1!$A:$A, N$3)</f>
        <v>0</v>
      </c>
      <c r="O5">
        <f>(F5*2)+(G5*4)+(H5*6)</f>
        <v>38</v>
      </c>
      <c r="Q5" cm="1">
        <f t="array" ref="Q5">SUM(_xlfn.IFNA(VLOOKUP($C$3:$O$3,[2]Sheet1!$A:$B,2,FALSE)*$C5:$O5,0))</f>
        <v>2900</v>
      </c>
    </row>
    <row r="6" spans="1:17" x14ac:dyDescent="0.3">
      <c r="A6" t="s">
        <v>17</v>
      </c>
      <c r="C6" s="2">
        <f>COUNTIF([4]Sheet1!$A:$A, C$3)</f>
        <v>5</v>
      </c>
      <c r="D6" s="3">
        <f>COUNTIF([4]Sheet1!$A:$A, D$3)</f>
        <v>4</v>
      </c>
      <c r="E6" s="1">
        <f>COUNTIF([4]Sheet1!$A:$A, E$3)</f>
        <v>0</v>
      </c>
      <c r="F6" s="2">
        <f>COUNTIF([4]Sheet1!$A:$A, F$3)</f>
        <v>5</v>
      </c>
      <c r="G6" s="3">
        <f>COUNTIF([4]Sheet1!$A:$A, G$3)</f>
        <v>4</v>
      </c>
      <c r="H6" s="1">
        <f>COUNTIF([4]Sheet1!$A:$A, H$3)</f>
        <v>3</v>
      </c>
      <c r="I6" s="2">
        <f>COUNTIF([4]Sheet1!$A:$A, I$3)</f>
        <v>0</v>
      </c>
      <c r="J6" s="3">
        <f>COUNTIF([4]Sheet1!$A:$A, J$3)</f>
        <v>0</v>
      </c>
      <c r="K6" s="1">
        <f>COUNTIF([4]Sheet1!$A:$A, K$3)</f>
        <v>0</v>
      </c>
      <c r="L6" s="2">
        <f>COUNTIF([4]Sheet1!$A:$A, L$3)</f>
        <v>0</v>
      </c>
      <c r="M6" s="3">
        <f>COUNTIF([4]Sheet1!$A:$A, M$3)</f>
        <v>0</v>
      </c>
      <c r="N6" s="1">
        <f>COUNTIF([4]Sheet1!$A:$A, N$3)</f>
        <v>0</v>
      </c>
      <c r="O6">
        <f>(F6*2)+(G6*4)+(H6*6)</f>
        <v>44</v>
      </c>
      <c r="Q6" cm="1">
        <f t="array" ref="Q6">SUM(_xlfn.IFNA(VLOOKUP($C$3:$O$3,[2]Sheet1!$A:$B,2,FALSE)*$C6:$O6,0))</f>
        <v>3190</v>
      </c>
    </row>
    <row r="7" spans="1:17" x14ac:dyDescent="0.3">
      <c r="A7" t="s">
        <v>18</v>
      </c>
      <c r="C7" s="2">
        <f>COUNTIF([5]Sheet1!$A:$A, C$3)</f>
        <v>5</v>
      </c>
      <c r="D7" s="3">
        <f>COUNTIF([5]Sheet1!$A:$A, D$3)</f>
        <v>1</v>
      </c>
      <c r="E7" s="1">
        <f>COUNTIF([5]Sheet1!$A:$A, E$3)</f>
        <v>2</v>
      </c>
      <c r="F7" s="2">
        <f>COUNTIF([5]Sheet1!$A:$A, F$3)</f>
        <v>5</v>
      </c>
      <c r="G7" s="3">
        <f>COUNTIF([5]Sheet1!$A:$A, G$3)</f>
        <v>1</v>
      </c>
      <c r="H7" s="1">
        <f>COUNTIF([5]Sheet1!$A:$A, H$3)</f>
        <v>2</v>
      </c>
      <c r="I7" s="2">
        <f>COUNTIF([5]Sheet1!$A:$A, I$3)</f>
        <v>6</v>
      </c>
      <c r="J7" s="3">
        <f>COUNTIF([5]Sheet1!$A:$A, J$3)</f>
        <v>1</v>
      </c>
      <c r="K7" s="1">
        <f>COUNTIF([5]Sheet1!$A:$A, K$3)</f>
        <v>2</v>
      </c>
      <c r="L7" s="2">
        <f>COUNTIF([5]Sheet1!$A:$A, L$3)</f>
        <v>0</v>
      </c>
      <c r="M7" s="3">
        <f>COUNTIF([5]Sheet1!$A:$A, M$3)</f>
        <v>0</v>
      </c>
      <c r="N7" s="1">
        <f>COUNTIF([5]Sheet1!$A:$A, N$3)</f>
        <v>0</v>
      </c>
      <c r="O7">
        <f>(F7*2)+(G7*4)+(H7*6)</f>
        <v>26</v>
      </c>
      <c r="Q7" cm="1">
        <f t="array" ref="Q7">SUM(_xlfn.IFNA(VLOOKUP($C$3:$O$3,[2]Sheet1!$A:$B,2,FALSE)*$C7:$O7,0))</f>
        <v>3640</v>
      </c>
    </row>
    <row r="8" spans="1:17" x14ac:dyDescent="0.3">
      <c r="A8" t="s">
        <v>19</v>
      </c>
      <c r="C8" s="2">
        <f>COUNTIF([6]Sheet1!$A:$A, C$3)</f>
        <v>4</v>
      </c>
      <c r="D8" s="3">
        <f>COUNTIF([6]Sheet1!$A:$A, D$3)</f>
        <v>3</v>
      </c>
      <c r="E8" s="1">
        <f>COUNTIF([6]Sheet1!$A:$A, E$3)</f>
        <v>2</v>
      </c>
      <c r="F8" s="2">
        <f>COUNTIF([6]Sheet1!$A:$A, F$3)</f>
        <v>0</v>
      </c>
      <c r="G8" s="3">
        <f>COUNTIF([6]Sheet1!$A:$A, G$3)</f>
        <v>0</v>
      </c>
      <c r="H8" s="1">
        <f>COUNTIF([6]Sheet1!$A:$A, H$3)</f>
        <v>0</v>
      </c>
      <c r="I8" s="2">
        <f>COUNTIF([6]Sheet1!$A:$A, I$3)</f>
        <v>0</v>
      </c>
      <c r="J8" s="3">
        <f>COUNTIF([6]Sheet1!$A:$A, J$3)</f>
        <v>0</v>
      </c>
      <c r="K8" s="1">
        <f>COUNTIF([6]Sheet1!$A:$A, K$3)</f>
        <v>0</v>
      </c>
      <c r="L8" s="2">
        <f>COUNTIF([6]Sheet1!$A:$A, L$3)</f>
        <v>0</v>
      </c>
      <c r="M8" s="3">
        <f>COUNTIF([6]Sheet1!$A:$A, M$3)</f>
        <v>0</v>
      </c>
      <c r="N8" s="1">
        <f>COUNTIF([6]Sheet1!$A:$A, N$3)</f>
        <v>0</v>
      </c>
      <c r="O8">
        <f t="shared" ref="O8:O11" si="0">(F8*2)+(G8*4)+(H8*6)</f>
        <v>0</v>
      </c>
      <c r="Q8" cm="1">
        <f t="array" ref="Q8">SUM(_xlfn.IFNA(VLOOKUP($C$3:$O$3,[2]Sheet1!$A:$B,2,FALSE)*$C8:$O8,0))</f>
        <v>1400</v>
      </c>
    </row>
    <row r="9" spans="1:17" x14ac:dyDescent="0.3">
      <c r="A9" t="s">
        <v>20</v>
      </c>
      <c r="C9" s="2">
        <f>COUNTIF([6]Sheet2!$A:$A, C$3)</f>
        <v>3</v>
      </c>
      <c r="D9" s="3">
        <f>COUNTIF([6]Sheet2!$A:$A, D$3)</f>
        <v>3</v>
      </c>
      <c r="E9" s="1">
        <f>COUNTIF([6]Sheet2!$A:$A, E$3)</f>
        <v>2</v>
      </c>
      <c r="F9" s="2">
        <f>COUNTIF([6]Sheet2!$A:$A, F$3)</f>
        <v>0</v>
      </c>
      <c r="G9" s="3">
        <f>COUNTIF([6]Sheet2!$A:$A, G$3)</f>
        <v>0</v>
      </c>
      <c r="H9" s="1">
        <f>COUNTIF([6]Sheet2!$A:$A, H$3)</f>
        <v>0</v>
      </c>
      <c r="I9" s="2">
        <f>COUNTIF([6]Sheet2!$A:$A, I$3)</f>
        <v>5</v>
      </c>
      <c r="J9" s="3">
        <f>COUNTIF([6]Sheet2!$A:$A, J$3)</f>
        <v>1</v>
      </c>
      <c r="K9" s="1">
        <f>COUNTIF([6]Sheet2!$A:$A, K$3)</f>
        <v>1</v>
      </c>
      <c r="L9" s="2">
        <f>COUNTIF([6]Sheet2!$A:$A, L$3)</f>
        <v>0</v>
      </c>
      <c r="M9" s="3">
        <f>COUNTIF([6]Sheet2!$A:$A, M$3)</f>
        <v>0</v>
      </c>
      <c r="N9" s="1">
        <f>COUNTIF([6]Sheet2!$A:$A, N$3)</f>
        <v>0</v>
      </c>
      <c r="O9">
        <f t="shared" si="0"/>
        <v>0</v>
      </c>
      <c r="Q9" cm="1">
        <f t="array" ref="Q9">SUM(_xlfn.IFNA(VLOOKUP($C$3:$O$3,[2]Sheet1!$A:$B,2,FALSE)*$C9:$O9,0))</f>
        <v>2050</v>
      </c>
    </row>
    <row r="10" spans="1:17" x14ac:dyDescent="0.3">
      <c r="A10" t="s">
        <v>21</v>
      </c>
      <c r="C10" s="2">
        <f>COUNTIF([6]Sheet3!$A:$A, C$3)</f>
        <v>0</v>
      </c>
      <c r="D10" s="3">
        <f>COUNTIF([6]Sheet3!$A:$A, D$3)</f>
        <v>0</v>
      </c>
      <c r="E10" s="1">
        <f>COUNTIF([6]Sheet3!$A:$A, E$3)</f>
        <v>0</v>
      </c>
      <c r="F10" s="2">
        <f>COUNTIF([6]Sheet3!$A:$A, F$3)</f>
        <v>0</v>
      </c>
      <c r="G10" s="3">
        <f>COUNTIF([6]Sheet3!$A:$A, G$3)</f>
        <v>0</v>
      </c>
      <c r="H10" s="1">
        <f>COUNTIF([6]Sheet3!$A:$A, H$3)</f>
        <v>0</v>
      </c>
      <c r="I10" s="2">
        <f>COUNTIF([6]Sheet3!$A:$A, I$3)</f>
        <v>3</v>
      </c>
      <c r="J10" s="3">
        <f>COUNTIF([6]Sheet3!$A:$A, J$3)</f>
        <v>2</v>
      </c>
      <c r="K10" s="1">
        <f>COUNTIF([6]Sheet3!$A:$A, K$3)</f>
        <v>2</v>
      </c>
      <c r="L10" s="2">
        <f>COUNTIF([6]Sheet3!$A:$A, L$3)</f>
        <v>0</v>
      </c>
      <c r="M10" s="3">
        <f>COUNTIF([6]Sheet3!$A:$A, M$3)</f>
        <v>0</v>
      </c>
      <c r="N10" s="1">
        <f>COUNTIF([6]Sheet3!$A:$A, N$3)</f>
        <v>0</v>
      </c>
      <c r="O10">
        <f t="shared" si="0"/>
        <v>0</v>
      </c>
      <c r="Q10" cm="1">
        <f t="array" ref="Q10">SUM(_xlfn.IFNA(VLOOKUP($C$3:$O$3,[2]Sheet1!$A:$B,2,FALSE)*$C10:$O10,0))</f>
        <v>1020</v>
      </c>
    </row>
    <row r="11" spans="1:17" x14ac:dyDescent="0.3">
      <c r="A11" t="s">
        <v>22</v>
      </c>
      <c r="C11" s="2">
        <f>COUNTIF([6]Sheet4!$A:$A, C$3)</f>
        <v>0</v>
      </c>
      <c r="D11" s="3">
        <f>COUNTIF([6]Sheet4!$A:$A, D$3)</f>
        <v>1</v>
      </c>
      <c r="E11" s="1">
        <f>COUNTIF([6]Sheet4!$A:$A, E$3)</f>
        <v>0</v>
      </c>
      <c r="F11" s="2">
        <f>COUNTIF([6]Sheet4!$A:$A, F$3)</f>
        <v>7</v>
      </c>
      <c r="G11" s="3">
        <f>COUNTIF([6]Sheet4!$A:$A, G$3)</f>
        <v>3</v>
      </c>
      <c r="H11" s="1">
        <f>COUNTIF([6]Sheet4!$A:$A, H$3)</f>
        <v>1</v>
      </c>
      <c r="I11" s="2">
        <f>COUNTIF([6]Sheet4!$A:$A, I$3)</f>
        <v>0</v>
      </c>
      <c r="J11" s="3">
        <f>COUNTIF([6]Sheet4!$A:$A, J$3)</f>
        <v>0</v>
      </c>
      <c r="K11" s="1">
        <f>COUNTIF([6]Sheet4!$A:$A, K$3)</f>
        <v>0</v>
      </c>
      <c r="L11" s="2">
        <f>COUNTIF([6]Sheet4!$A:$A, L$3)</f>
        <v>0</v>
      </c>
      <c r="M11" s="3">
        <f>COUNTIF([6]Sheet4!$A:$A, M$3)</f>
        <v>0</v>
      </c>
      <c r="N11" s="1">
        <f>COUNTIF([6]Sheet4!$A:$A, N$3)</f>
        <v>0</v>
      </c>
      <c r="O11">
        <f t="shared" si="0"/>
        <v>32</v>
      </c>
      <c r="Q11" cm="1">
        <f t="array" ref="Q11">SUM(_xlfn.IFNA(VLOOKUP($C$3:$O$3,[2]Sheet1!$A:$B,2,FALSE)*$C11:$O11,0))</f>
        <v>1680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2020-07-23T08:03:18Z</dcterms:modified>
</cp:coreProperties>
</file>