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su202\Desktop\finalanalysis\"/>
    </mc:Choice>
  </mc:AlternateContent>
  <bookViews>
    <workbookView xWindow="0" yWindow="0" windowWidth="19200" windowHeight="6900" firstSheet="1" activeTab="1"/>
  </bookViews>
  <sheets>
    <sheet name="Aggregate" sheetId="7" r:id="rId1"/>
    <sheet name="PlacesComparison.xlsx" sheetId="6" r:id="rId2"/>
    <sheet name="PersonsComparison.xlsx" sheetId="5" r:id="rId3"/>
    <sheet name="ObjectsComparison.xlsx" sheetId="4" r:id="rId4"/>
    <sheet name="EventsComparison.xlsx" sheetId="3" r:id="rId5"/>
    <sheet name="DatesComparison.xlsx" sheetId="2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9" i="6" l="1"/>
  <c r="J129" i="6"/>
  <c r="I129" i="6"/>
  <c r="H129" i="6"/>
  <c r="G129" i="6"/>
  <c r="F129" i="6"/>
  <c r="E129" i="6"/>
  <c r="D129" i="6"/>
  <c r="C129" i="6"/>
  <c r="B129" i="6"/>
  <c r="L129" i="6"/>
  <c r="L127" i="5"/>
  <c r="K127" i="5"/>
  <c r="J127" i="5"/>
  <c r="I127" i="5"/>
  <c r="H127" i="5"/>
  <c r="G127" i="5"/>
  <c r="F127" i="5"/>
  <c r="E127" i="5"/>
  <c r="D127" i="5"/>
  <c r="C127" i="5"/>
  <c r="B127" i="5"/>
  <c r="L129" i="2"/>
  <c r="K129" i="2"/>
  <c r="J129" i="2"/>
  <c r="I129" i="2"/>
  <c r="H129" i="2"/>
  <c r="G129" i="2"/>
  <c r="F129" i="2"/>
  <c r="E129" i="2"/>
  <c r="D129" i="2"/>
  <c r="C129" i="2"/>
  <c r="B129" i="2"/>
  <c r="L128" i="3"/>
  <c r="K128" i="3"/>
  <c r="J128" i="3"/>
  <c r="I128" i="3"/>
  <c r="H128" i="3"/>
  <c r="G128" i="3"/>
  <c r="F128" i="3"/>
  <c r="E128" i="3"/>
  <c r="D128" i="3"/>
  <c r="C128" i="3"/>
  <c r="B128" i="3"/>
  <c r="K102" i="4"/>
  <c r="J102" i="4"/>
  <c r="I102" i="4"/>
  <c r="H102" i="4"/>
  <c r="G102" i="4"/>
  <c r="F102" i="4"/>
  <c r="E102" i="4"/>
  <c r="D102" i="4"/>
  <c r="C102" i="4"/>
  <c r="B102" i="4"/>
  <c r="L102" i="4"/>
  <c r="L56" i="4"/>
  <c r="K56" i="4"/>
  <c r="J56" i="4"/>
  <c r="I56" i="4"/>
  <c r="H56" i="4"/>
  <c r="G56" i="4"/>
  <c r="F56" i="4"/>
  <c r="E56" i="4"/>
  <c r="D56" i="4"/>
  <c r="C56" i="4"/>
  <c r="B56" i="4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10" i="7"/>
  <c r="B30" i="7" l="1"/>
  <c r="L141" i="7"/>
  <c r="K141" i="7"/>
  <c r="J141" i="7"/>
  <c r="I141" i="7"/>
  <c r="H141" i="7"/>
  <c r="G141" i="7"/>
  <c r="F141" i="7"/>
  <c r="E141" i="7"/>
  <c r="D141" i="7"/>
  <c r="C141" i="7"/>
  <c r="B141" i="7"/>
  <c r="L120" i="7"/>
  <c r="K120" i="7"/>
  <c r="J120" i="7"/>
  <c r="I120" i="7"/>
  <c r="H120" i="7"/>
  <c r="G120" i="7"/>
  <c r="F120" i="7"/>
  <c r="E120" i="7"/>
  <c r="D120" i="7"/>
  <c r="C120" i="7"/>
  <c r="B120" i="7"/>
  <c r="L99" i="7"/>
  <c r="K99" i="7"/>
  <c r="J99" i="7"/>
  <c r="I99" i="7"/>
  <c r="H99" i="7"/>
  <c r="G99" i="7"/>
  <c r="F99" i="7"/>
  <c r="E99" i="7"/>
  <c r="D99" i="7"/>
  <c r="C99" i="7"/>
  <c r="B99" i="7"/>
  <c r="L76" i="7"/>
  <c r="K76" i="7"/>
  <c r="J76" i="7"/>
  <c r="I76" i="7"/>
  <c r="H76" i="7"/>
  <c r="G76" i="7"/>
  <c r="F76" i="7"/>
  <c r="E76" i="7"/>
  <c r="D76" i="7"/>
  <c r="C76" i="7"/>
  <c r="B76" i="7"/>
  <c r="L54" i="7"/>
  <c r="K54" i="7"/>
  <c r="J54" i="7"/>
  <c r="I54" i="7"/>
  <c r="H54" i="7"/>
  <c r="G54" i="7"/>
  <c r="F54" i="7"/>
  <c r="E54" i="7"/>
  <c r="D54" i="7"/>
  <c r="C54" i="7"/>
  <c r="B54" i="7"/>
  <c r="M11" i="7"/>
  <c r="N11" i="7"/>
  <c r="O11" i="7"/>
  <c r="P11" i="7"/>
  <c r="Q11" i="7"/>
  <c r="R11" i="7"/>
  <c r="S11" i="7"/>
  <c r="T11" i="7"/>
  <c r="U11" i="7"/>
  <c r="V11" i="7"/>
  <c r="W11" i="7"/>
  <c r="M12" i="7"/>
  <c r="N12" i="7"/>
  <c r="O12" i="7"/>
  <c r="P12" i="7"/>
  <c r="Q12" i="7"/>
  <c r="R12" i="7"/>
  <c r="S12" i="7"/>
  <c r="T12" i="7"/>
  <c r="U12" i="7"/>
  <c r="V12" i="7"/>
  <c r="W12" i="7"/>
  <c r="M13" i="7"/>
  <c r="N13" i="7"/>
  <c r="O13" i="7"/>
  <c r="P13" i="7"/>
  <c r="Q13" i="7"/>
  <c r="R13" i="7"/>
  <c r="S13" i="7"/>
  <c r="T13" i="7"/>
  <c r="U13" i="7"/>
  <c r="V13" i="7"/>
  <c r="W13" i="7"/>
  <c r="M14" i="7"/>
  <c r="N14" i="7"/>
  <c r="O14" i="7"/>
  <c r="P14" i="7"/>
  <c r="Q14" i="7"/>
  <c r="R14" i="7"/>
  <c r="S14" i="7"/>
  <c r="T14" i="7"/>
  <c r="U14" i="7"/>
  <c r="V14" i="7"/>
  <c r="W14" i="7"/>
  <c r="M15" i="7"/>
  <c r="N15" i="7"/>
  <c r="O15" i="7"/>
  <c r="P15" i="7"/>
  <c r="Q15" i="7"/>
  <c r="R15" i="7"/>
  <c r="S15" i="7"/>
  <c r="T15" i="7"/>
  <c r="U15" i="7"/>
  <c r="V15" i="7"/>
  <c r="W15" i="7"/>
  <c r="M16" i="7"/>
  <c r="N16" i="7"/>
  <c r="O16" i="7"/>
  <c r="P16" i="7"/>
  <c r="Q16" i="7"/>
  <c r="R16" i="7"/>
  <c r="S16" i="7"/>
  <c r="T16" i="7"/>
  <c r="U16" i="7"/>
  <c r="V16" i="7"/>
  <c r="W16" i="7"/>
  <c r="M17" i="7"/>
  <c r="N17" i="7"/>
  <c r="O17" i="7"/>
  <c r="P17" i="7"/>
  <c r="Q17" i="7"/>
  <c r="R17" i="7"/>
  <c r="S17" i="7"/>
  <c r="T17" i="7"/>
  <c r="U17" i="7"/>
  <c r="V17" i="7"/>
  <c r="W17" i="7"/>
  <c r="M18" i="7"/>
  <c r="N18" i="7"/>
  <c r="O18" i="7"/>
  <c r="P18" i="7"/>
  <c r="Q18" i="7"/>
  <c r="R18" i="7"/>
  <c r="S18" i="7"/>
  <c r="T18" i="7"/>
  <c r="U18" i="7"/>
  <c r="V18" i="7"/>
  <c r="W18" i="7"/>
  <c r="M19" i="7"/>
  <c r="N19" i="7"/>
  <c r="O19" i="7"/>
  <c r="P19" i="7"/>
  <c r="Q19" i="7"/>
  <c r="R19" i="7"/>
  <c r="S19" i="7"/>
  <c r="T19" i="7"/>
  <c r="U19" i="7"/>
  <c r="V19" i="7"/>
  <c r="W19" i="7"/>
  <c r="M20" i="7"/>
  <c r="N20" i="7"/>
  <c r="O20" i="7"/>
  <c r="P20" i="7"/>
  <c r="Q20" i="7"/>
  <c r="R20" i="7"/>
  <c r="S20" i="7"/>
  <c r="T20" i="7"/>
  <c r="U20" i="7"/>
  <c r="V20" i="7"/>
  <c r="W20" i="7"/>
  <c r="M21" i="7"/>
  <c r="N21" i="7"/>
  <c r="O21" i="7"/>
  <c r="P21" i="7"/>
  <c r="Q21" i="7"/>
  <c r="R21" i="7"/>
  <c r="S21" i="7"/>
  <c r="T21" i="7"/>
  <c r="U21" i="7"/>
  <c r="V21" i="7"/>
  <c r="W21" i="7"/>
  <c r="M22" i="7"/>
  <c r="N22" i="7"/>
  <c r="O22" i="7"/>
  <c r="P22" i="7"/>
  <c r="Q22" i="7"/>
  <c r="R22" i="7"/>
  <c r="S22" i="7"/>
  <c r="T22" i="7"/>
  <c r="U22" i="7"/>
  <c r="V22" i="7"/>
  <c r="W22" i="7"/>
  <c r="M23" i="7"/>
  <c r="N23" i="7"/>
  <c r="O23" i="7"/>
  <c r="P23" i="7"/>
  <c r="Q23" i="7"/>
  <c r="R23" i="7"/>
  <c r="S23" i="7"/>
  <c r="T23" i="7"/>
  <c r="U23" i="7"/>
  <c r="V23" i="7"/>
  <c r="W23" i="7"/>
  <c r="M24" i="7"/>
  <c r="N24" i="7"/>
  <c r="O24" i="7"/>
  <c r="P24" i="7"/>
  <c r="Q24" i="7"/>
  <c r="R24" i="7"/>
  <c r="S24" i="7"/>
  <c r="T24" i="7"/>
  <c r="U24" i="7"/>
  <c r="V24" i="7"/>
  <c r="W24" i="7"/>
  <c r="M25" i="7"/>
  <c r="N25" i="7"/>
  <c r="O25" i="7"/>
  <c r="P25" i="7"/>
  <c r="Q25" i="7"/>
  <c r="R25" i="7"/>
  <c r="S25" i="7"/>
  <c r="T25" i="7"/>
  <c r="U25" i="7"/>
  <c r="V25" i="7"/>
  <c r="W25" i="7"/>
  <c r="M26" i="7"/>
  <c r="N26" i="7"/>
  <c r="O26" i="7"/>
  <c r="P26" i="7"/>
  <c r="Q26" i="7"/>
  <c r="R26" i="7"/>
  <c r="S26" i="7"/>
  <c r="T26" i="7"/>
  <c r="U26" i="7"/>
  <c r="V26" i="7"/>
  <c r="W26" i="7"/>
  <c r="M27" i="7"/>
  <c r="N27" i="7"/>
  <c r="O27" i="7"/>
  <c r="P27" i="7"/>
  <c r="Q27" i="7"/>
  <c r="R27" i="7"/>
  <c r="S27" i="7"/>
  <c r="T27" i="7"/>
  <c r="U27" i="7"/>
  <c r="V27" i="7"/>
  <c r="W27" i="7"/>
  <c r="M28" i="7"/>
  <c r="N28" i="7"/>
  <c r="O28" i="7"/>
  <c r="P28" i="7"/>
  <c r="Q28" i="7"/>
  <c r="R28" i="7"/>
  <c r="S28" i="7"/>
  <c r="T28" i="7"/>
  <c r="U28" i="7"/>
  <c r="V28" i="7"/>
  <c r="W28" i="7"/>
  <c r="M29" i="7"/>
  <c r="N29" i="7"/>
  <c r="O29" i="7"/>
  <c r="P29" i="7"/>
  <c r="Q29" i="7"/>
  <c r="R29" i="7"/>
  <c r="S29" i="7"/>
  <c r="T29" i="7"/>
  <c r="U29" i="7"/>
  <c r="V29" i="7"/>
  <c r="W29" i="7"/>
  <c r="N10" i="7"/>
  <c r="O10" i="7"/>
  <c r="P10" i="7"/>
  <c r="Q10" i="7"/>
  <c r="R10" i="7"/>
  <c r="S10" i="7"/>
  <c r="T10" i="7"/>
  <c r="U10" i="7"/>
  <c r="V10" i="7"/>
  <c r="W10" i="7"/>
  <c r="M10" i="7"/>
  <c r="W30" i="7" l="1"/>
  <c r="U30" i="7"/>
  <c r="S30" i="7"/>
  <c r="Q30" i="7"/>
  <c r="X10" i="7"/>
  <c r="X28" i="7"/>
  <c r="X26" i="7"/>
  <c r="X24" i="7"/>
  <c r="X22" i="7"/>
  <c r="X20" i="7"/>
  <c r="X18" i="7"/>
  <c r="X16" i="7"/>
  <c r="X14" i="7"/>
  <c r="X12" i="7"/>
  <c r="M30" i="7"/>
  <c r="V30" i="7"/>
  <c r="T30" i="7"/>
  <c r="R30" i="7"/>
  <c r="P30" i="7"/>
  <c r="N30" i="7"/>
  <c r="X29" i="7"/>
  <c r="X27" i="7"/>
  <c r="X25" i="7"/>
  <c r="X23" i="7"/>
  <c r="X21" i="7"/>
  <c r="X19" i="7"/>
  <c r="X17" i="7"/>
  <c r="X15" i="7"/>
  <c r="X13" i="7"/>
  <c r="X11" i="7"/>
  <c r="O30" i="7"/>
  <c r="W30" i="6"/>
  <c r="W31" i="6" s="1"/>
  <c r="V30" i="6"/>
  <c r="U30" i="6"/>
  <c r="U31" i="6" s="1"/>
  <c r="T30" i="6"/>
  <c r="S30" i="6"/>
  <c r="S31" i="6" s="1"/>
  <c r="R30" i="6"/>
  <c r="Q30" i="6"/>
  <c r="Q31" i="6" s="1"/>
  <c r="P30" i="6"/>
  <c r="O30" i="6"/>
  <c r="O31" i="6" s="1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N31" i="6" l="1"/>
  <c r="P31" i="6"/>
  <c r="R31" i="6"/>
  <c r="T31" i="6"/>
  <c r="V31" i="6"/>
  <c r="X30" i="7"/>
  <c r="P31" i="7" s="1"/>
  <c r="W31" i="5"/>
  <c r="W32" i="5" s="1"/>
  <c r="V31" i="5"/>
  <c r="U31" i="5"/>
  <c r="U32" i="5" s="1"/>
  <c r="T31" i="5"/>
  <c r="S31" i="5"/>
  <c r="S32" i="5" s="1"/>
  <c r="R31" i="5"/>
  <c r="Q31" i="5"/>
  <c r="Q32" i="5" s="1"/>
  <c r="P31" i="5"/>
  <c r="O31" i="5"/>
  <c r="O32" i="5" s="1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V2" i="5"/>
  <c r="V7" i="5" s="1"/>
  <c r="U2" i="5"/>
  <c r="U7" i="5" s="1"/>
  <c r="T2" i="5"/>
  <c r="T7" i="5" s="1"/>
  <c r="S2" i="5"/>
  <c r="S7" i="5" s="1"/>
  <c r="R2" i="5"/>
  <c r="R7" i="5" s="1"/>
  <c r="Q2" i="5"/>
  <c r="Q7" i="5" s="1"/>
  <c r="P2" i="5"/>
  <c r="P7" i="5" s="1"/>
  <c r="O2" i="5"/>
  <c r="O7" i="5" s="1"/>
  <c r="N2" i="5"/>
  <c r="N7" i="5" s="1"/>
  <c r="M2" i="5"/>
  <c r="M7" i="5" s="1"/>
  <c r="L2" i="5"/>
  <c r="L7" i="5" s="1"/>
  <c r="K2" i="5"/>
  <c r="K7" i="5" s="1"/>
  <c r="J2" i="5"/>
  <c r="J7" i="5" s="1"/>
  <c r="I2" i="5"/>
  <c r="I7" i="5" s="1"/>
  <c r="H2" i="5"/>
  <c r="H7" i="5" s="1"/>
  <c r="G2" i="5"/>
  <c r="G7" i="5" s="1"/>
  <c r="F2" i="5"/>
  <c r="F7" i="5" s="1"/>
  <c r="E2" i="5"/>
  <c r="E7" i="5" s="1"/>
  <c r="D2" i="5"/>
  <c r="D7" i="5" s="1"/>
  <c r="C2" i="5"/>
  <c r="C7" i="5" s="1"/>
  <c r="B2" i="5"/>
  <c r="B7" i="5" s="1"/>
  <c r="N32" i="5" l="1"/>
  <c r="P32" i="5"/>
  <c r="R32" i="5"/>
  <c r="T32" i="5"/>
  <c r="V32" i="5"/>
  <c r="X31" i="7"/>
  <c r="W31" i="7"/>
  <c r="S31" i="7"/>
  <c r="U31" i="7"/>
  <c r="Q31" i="7"/>
  <c r="R31" i="7"/>
  <c r="T31" i="7"/>
  <c r="O31" i="7"/>
  <c r="V31" i="7"/>
  <c r="N31" i="7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3" i="4" l="1"/>
  <c r="P33" i="4"/>
  <c r="R33" i="4"/>
  <c r="T33" i="4"/>
  <c r="V33" i="4"/>
  <c r="O33" i="4"/>
  <c r="Q33" i="4"/>
  <c r="S33" i="4"/>
  <c r="U33" i="4"/>
  <c r="W33" i="4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N31" i="3" l="1"/>
  <c r="P31" i="3"/>
  <c r="R31" i="3"/>
  <c r="T31" i="3"/>
  <c r="V31" i="3"/>
  <c r="O31" i="3"/>
  <c r="Q31" i="3"/>
  <c r="S31" i="3"/>
  <c r="U31" i="3"/>
  <c r="W31" i="3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N31" i="2" l="1"/>
  <c r="P31" i="2"/>
  <c r="R31" i="2"/>
  <c r="T31" i="2"/>
  <c r="V31" i="2"/>
  <c r="O31" i="2"/>
  <c r="Q31" i="2"/>
  <c r="S31" i="2"/>
  <c r="U31" i="2"/>
  <c r="W31" i="2"/>
</calcChain>
</file>

<file path=xl/sharedStrings.xml><?xml version="1.0" encoding="utf-8"?>
<sst xmlns="http://schemas.openxmlformats.org/spreadsheetml/2006/main" count="840" uniqueCount="133">
  <si>
    <t>WorldCat</t>
  </si>
  <si>
    <t>LoC</t>
  </si>
  <si>
    <t>VIAF</t>
  </si>
  <si>
    <t>Getty</t>
  </si>
  <si>
    <t>Wikidata</t>
  </si>
  <si>
    <t>DBpedia</t>
  </si>
  <si>
    <t>BabelNet</t>
  </si>
  <si>
    <t>GeoNames</t>
  </si>
  <si>
    <t>YAGO</t>
  </si>
  <si>
    <t>Europeana</t>
  </si>
  <si>
    <t>SUM</t>
  </si>
  <si>
    <t>1 Source</t>
  </si>
  <si>
    <t>2 Sources</t>
  </si>
  <si>
    <t>3 Sources</t>
  </si>
  <si>
    <t>4 Sources</t>
  </si>
  <si>
    <t>5 Sources</t>
  </si>
  <si>
    <t>6 Sources</t>
  </si>
  <si>
    <t>7 Source</t>
  </si>
  <si>
    <t>8 Sources</t>
  </si>
  <si>
    <t>9 Sources</t>
  </si>
  <si>
    <t>10 Sources</t>
  </si>
  <si>
    <t>SUB SUM</t>
  </si>
  <si>
    <t>SUM occurences</t>
  </si>
  <si>
    <t>WWII</t>
  </si>
  <si>
    <t>WWI</t>
  </si>
  <si>
    <t>World Series</t>
  </si>
  <si>
    <t>War 1812</t>
  </si>
  <si>
    <t>Vietnam War</t>
  </si>
  <si>
    <t>Super Bowl</t>
  </si>
  <si>
    <t>Stanley Cup</t>
  </si>
  <si>
    <t>Spanish Civil War</t>
  </si>
  <si>
    <t>Olympic</t>
  </si>
  <si>
    <t>Korean War</t>
  </si>
  <si>
    <t>Iraq War</t>
  </si>
  <si>
    <t>Gulf War</t>
  </si>
  <si>
    <t>FA Cup</t>
  </si>
  <si>
    <t>Europa League</t>
  </si>
  <si>
    <t>EFL Cup</t>
  </si>
  <si>
    <t>Cold War</t>
  </si>
  <si>
    <t>Champions League</t>
  </si>
  <si>
    <t>American Rev War</t>
  </si>
  <si>
    <t>American Civil War</t>
  </si>
  <si>
    <t>Academy Awards</t>
  </si>
  <si>
    <t>Vasa</t>
  </si>
  <si>
    <t>Uncle</t>
  </si>
  <si>
    <t>Ukiyo-e</t>
  </si>
  <si>
    <t>Tosca</t>
  </si>
  <si>
    <t>Toraja</t>
  </si>
  <si>
    <t>Tamil</t>
  </si>
  <si>
    <t>Sgt</t>
  </si>
  <si>
    <t>Rosetta</t>
  </si>
  <si>
    <t>Rolling</t>
  </si>
  <si>
    <t>Pitti</t>
  </si>
  <si>
    <t>Ming</t>
  </si>
  <si>
    <t>Mars</t>
  </si>
  <si>
    <t>King3</t>
  </si>
  <si>
    <t>King2</t>
  </si>
  <si>
    <t>King</t>
  </si>
  <si>
    <t>Kells</t>
  </si>
  <si>
    <t>Influenza</t>
  </si>
  <si>
    <t>Garden</t>
  </si>
  <si>
    <t>Byzantine</t>
  </si>
  <si>
    <t>Boeing</t>
  </si>
  <si>
    <t>Blade</t>
  </si>
  <si>
    <t>Angkor</t>
  </si>
  <si>
    <t>Uncle Tom's Cabin</t>
  </si>
  <si>
    <t>Tamil Language</t>
  </si>
  <si>
    <t>Sgt. Pepper's</t>
  </si>
  <si>
    <t>Rosetta Stone</t>
  </si>
  <si>
    <t>Like a Rolling Stone</t>
  </si>
  <si>
    <t>Palazzo Pitti</t>
  </si>
  <si>
    <t>Ming Dynasty</t>
  </si>
  <si>
    <t>King and I*</t>
  </si>
  <si>
    <t>Book of Kells</t>
  </si>
  <si>
    <t>Garden of E Delights</t>
  </si>
  <si>
    <t>Byzantine Empire</t>
  </si>
  <si>
    <t>Boeing 747</t>
  </si>
  <si>
    <t>Blade Runner</t>
  </si>
  <si>
    <t>Angkor Wat</t>
  </si>
  <si>
    <t>Obama row 3536</t>
  </si>
  <si>
    <t>Obama row 3536 SUM</t>
  </si>
  <si>
    <t>Elizabethe II row 3536</t>
  </si>
  <si>
    <t>Elizabethe II row 4082 SUM</t>
  </si>
  <si>
    <t>Shakespeare</t>
  </si>
  <si>
    <t>Queen Victoria</t>
  </si>
  <si>
    <t>Plato</t>
  </si>
  <si>
    <t>Obama</t>
  </si>
  <si>
    <t>Napoleon</t>
  </si>
  <si>
    <t>Mozart</t>
  </si>
  <si>
    <t>Michael Jackson</t>
  </si>
  <si>
    <t>Mary</t>
  </si>
  <si>
    <t>Madonna</t>
  </si>
  <si>
    <t>Jesus</t>
  </si>
  <si>
    <t>J Caesar</t>
  </si>
  <si>
    <t>Hitler</t>
  </si>
  <si>
    <t>Elizabeth II</t>
  </si>
  <si>
    <t>Einstein</t>
  </si>
  <si>
    <t>Charles Darwin</t>
  </si>
  <si>
    <t>C Linneaeus</t>
  </si>
  <si>
    <t>Benedict XVI</t>
  </si>
  <si>
    <t>Beethoven</t>
  </si>
  <si>
    <t>Aristotle</t>
  </si>
  <si>
    <t>AlexGreat2</t>
  </si>
  <si>
    <t>AlexGreat</t>
  </si>
  <si>
    <t>Alex Great*</t>
  </si>
  <si>
    <t>USA</t>
  </si>
  <si>
    <t>UK</t>
  </si>
  <si>
    <t>Sweden</t>
  </si>
  <si>
    <t>Spain</t>
  </si>
  <si>
    <t>Russia</t>
  </si>
  <si>
    <t>Poland</t>
  </si>
  <si>
    <t>New York City</t>
  </si>
  <si>
    <t>New York</t>
  </si>
  <si>
    <t>Netherlands</t>
  </si>
  <si>
    <t>London</t>
  </si>
  <si>
    <t>Japan</t>
  </si>
  <si>
    <t>Italy</t>
  </si>
  <si>
    <t>India</t>
  </si>
  <si>
    <t>Germany</t>
  </si>
  <si>
    <t>France</t>
  </si>
  <si>
    <t>England</t>
  </si>
  <si>
    <t>Canada</t>
  </si>
  <si>
    <t>California</t>
  </si>
  <si>
    <t>Brazil</t>
  </si>
  <si>
    <t>Australia</t>
  </si>
  <si>
    <t>Percentge</t>
  </si>
  <si>
    <t>Full Coverage</t>
  </si>
  <si>
    <t>Caesar</t>
  </si>
  <si>
    <t>Linneaeus</t>
  </si>
  <si>
    <t>M Jackson</t>
  </si>
  <si>
    <t>Q Victoria</t>
  </si>
  <si>
    <t>War of 1812</t>
  </si>
  <si>
    <t>Olympic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</si>
</sst>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5" xfId="0" applyFont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1" fillId="2" borderId="1" xfId="0" applyFont="1" applyFill="1" applyBorder="1"/>
    <xf numFmtId="0" fontId="1" fillId="0" borderId="0" xfId="0" applyFont="1"/>
    <xf numFmtId="0" fontId="0" fillId="2" borderId="0" xfId="0" applyFill="1" applyBorder="1"/>
    <xf numFmtId="0" fontId="0" fillId="2" borderId="7" xfId="0" applyFill="1" applyBorder="1"/>
    <xf numFmtId="0" fontId="1" fillId="2" borderId="0" xfId="0" applyFont="1" applyFill="1" applyBorder="1"/>
    <xf numFmtId="0" fontId="1" fillId="0" borderId="0" xfId="0" applyFont="1" applyBorder="1"/>
    <xf numFmtId="0" fontId="0" fillId="2" borderId="0" xfId="0" applyFill="1"/>
    <xf numFmtId="0" fontId="1" fillId="2" borderId="0" xfId="0" applyFont="1" applyFill="1"/>
    <xf numFmtId="164" fontId="0" fillId="0" borderId="0" xfId="0" applyNumberFormat="1"/>
    <xf numFmtId="0" fontId="1" fillId="0" borderId="6" xfId="0" applyFont="1" applyBorder="1"/>
    <xf numFmtId="0" fontId="1" fillId="0" borderId="6" xfId="0" applyFont="1" applyFill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2" borderId="5" xfId="0" applyFill="1" applyBorder="1"/>
    <xf numFmtId="0" fontId="1" fillId="2" borderId="5" xfId="0" applyFont="1" applyFill="1" applyBorder="1"/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7BDBF9"/>
      <color rgb="FF5E1C02"/>
      <color rgb="FFA4CB41"/>
      <color rgb="FF017912"/>
      <color rgb="FFCEAEB9"/>
      <color rgb="FFFFCE33"/>
      <color rgb="FFCBCBCB"/>
      <color rgb="FFED7D31"/>
      <color rgb="FF3B8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PlacesComparison.xlsx!$C$33</c:f>
              <c:strCache>
                <c:ptCount val="1"/>
                <c:pt idx="0">
                  <c:v>WorldCat</c:v>
                </c:pt>
              </c:strCache>
            </c:strRef>
          </c:tx>
          <c:spPr>
            <a:solidFill>
              <a:srgbClr val="3B87CD"/>
            </a:solidFill>
            <a:ln>
              <a:noFill/>
            </a:ln>
            <a:effectLst/>
          </c:spPr>
          <c:invertIfNegative val="0"/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PlacesComparison.xlsx!$C$34:$C$53</c:f>
              <c:numCache>
                <c:formatCode>General</c:formatCode>
                <c:ptCount val="20"/>
                <c:pt idx="0">
                  <c:v>241</c:v>
                </c:pt>
                <c:pt idx="1">
                  <c:v>58</c:v>
                </c:pt>
                <c:pt idx="2">
                  <c:v>34</c:v>
                </c:pt>
                <c:pt idx="3">
                  <c:v>56</c:v>
                </c:pt>
                <c:pt idx="4">
                  <c:v>30</c:v>
                </c:pt>
                <c:pt idx="5">
                  <c:v>273</c:v>
                </c:pt>
                <c:pt idx="6">
                  <c:v>0</c:v>
                </c:pt>
                <c:pt idx="7">
                  <c:v>153</c:v>
                </c:pt>
                <c:pt idx="8">
                  <c:v>285</c:v>
                </c:pt>
                <c:pt idx="9">
                  <c:v>21</c:v>
                </c:pt>
                <c:pt idx="10">
                  <c:v>63</c:v>
                </c:pt>
                <c:pt idx="11">
                  <c:v>84</c:v>
                </c:pt>
                <c:pt idx="12">
                  <c:v>37</c:v>
                </c:pt>
                <c:pt idx="13">
                  <c:v>74</c:v>
                </c:pt>
                <c:pt idx="14">
                  <c:v>127</c:v>
                </c:pt>
                <c:pt idx="15">
                  <c:v>21</c:v>
                </c:pt>
                <c:pt idx="16">
                  <c:v>50</c:v>
                </c:pt>
                <c:pt idx="17">
                  <c:v>64</c:v>
                </c:pt>
                <c:pt idx="18">
                  <c:v>92</c:v>
                </c:pt>
                <c:pt idx="19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DF8-8371-6D303C400A51}"/>
            </c:ext>
          </c:extLst>
        </c:ser>
        <c:ser>
          <c:idx val="2"/>
          <c:order val="1"/>
          <c:tx>
            <c:strRef>
              <c:f>PlacesComparison.xlsx!$D$33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PlacesComparison.xlsx!$D$34:$D$53</c:f>
              <c:numCache>
                <c:formatCode>General</c:formatCode>
                <c:ptCount val="20"/>
                <c:pt idx="0">
                  <c:v>580</c:v>
                </c:pt>
                <c:pt idx="1">
                  <c:v>134</c:v>
                </c:pt>
                <c:pt idx="2">
                  <c:v>100</c:v>
                </c:pt>
                <c:pt idx="3">
                  <c:v>153</c:v>
                </c:pt>
                <c:pt idx="4">
                  <c:v>126</c:v>
                </c:pt>
                <c:pt idx="5">
                  <c:v>627</c:v>
                </c:pt>
                <c:pt idx="6">
                  <c:v>307</c:v>
                </c:pt>
                <c:pt idx="7">
                  <c:v>230</c:v>
                </c:pt>
                <c:pt idx="8">
                  <c:v>697</c:v>
                </c:pt>
                <c:pt idx="9">
                  <c:v>48</c:v>
                </c:pt>
                <c:pt idx="10">
                  <c:v>167</c:v>
                </c:pt>
                <c:pt idx="11">
                  <c:v>235</c:v>
                </c:pt>
                <c:pt idx="12">
                  <c:v>110</c:v>
                </c:pt>
                <c:pt idx="13">
                  <c:v>202</c:v>
                </c:pt>
                <c:pt idx="14">
                  <c:v>334</c:v>
                </c:pt>
                <c:pt idx="15">
                  <c:v>57</c:v>
                </c:pt>
                <c:pt idx="16">
                  <c:v>147</c:v>
                </c:pt>
                <c:pt idx="17">
                  <c:v>208</c:v>
                </c:pt>
                <c:pt idx="18">
                  <c:v>242</c:v>
                </c:pt>
                <c:pt idx="19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2-4DF8-8371-6D303C400A51}"/>
            </c:ext>
          </c:extLst>
        </c:ser>
        <c:ser>
          <c:idx val="3"/>
          <c:order val="2"/>
          <c:tx>
            <c:strRef>
              <c:f>PlacesComparison.xlsx!$E$33</c:f>
              <c:strCache>
                <c:ptCount val="1"/>
                <c:pt idx="0">
                  <c:v>VIAF</c:v>
                </c:pt>
              </c:strCache>
            </c:strRef>
          </c:tx>
          <c:spPr>
            <a:solidFill>
              <a:srgbClr val="CBCBCB"/>
            </a:solidFill>
            <a:ln>
              <a:noFill/>
            </a:ln>
            <a:effectLst/>
          </c:spPr>
          <c:invertIfNegative val="0"/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PlacesComparison.xlsx!$E$34:$E$53</c:f>
              <c:numCache>
                <c:formatCode>General</c:formatCode>
                <c:ptCount val="20"/>
                <c:pt idx="0">
                  <c:v>579</c:v>
                </c:pt>
                <c:pt idx="1">
                  <c:v>227</c:v>
                </c:pt>
                <c:pt idx="2">
                  <c:v>219</c:v>
                </c:pt>
                <c:pt idx="3">
                  <c:v>93</c:v>
                </c:pt>
                <c:pt idx="4">
                  <c:v>265</c:v>
                </c:pt>
                <c:pt idx="5">
                  <c:v>228</c:v>
                </c:pt>
                <c:pt idx="6">
                  <c:v>309</c:v>
                </c:pt>
                <c:pt idx="7">
                  <c:v>128</c:v>
                </c:pt>
                <c:pt idx="8">
                  <c:v>363</c:v>
                </c:pt>
                <c:pt idx="9">
                  <c:v>159</c:v>
                </c:pt>
                <c:pt idx="10">
                  <c:v>240</c:v>
                </c:pt>
                <c:pt idx="11">
                  <c:v>251</c:v>
                </c:pt>
                <c:pt idx="12">
                  <c:v>227</c:v>
                </c:pt>
                <c:pt idx="13">
                  <c:v>100</c:v>
                </c:pt>
                <c:pt idx="14">
                  <c:v>329</c:v>
                </c:pt>
                <c:pt idx="15">
                  <c:v>194</c:v>
                </c:pt>
                <c:pt idx="16">
                  <c:v>78</c:v>
                </c:pt>
                <c:pt idx="17">
                  <c:v>175</c:v>
                </c:pt>
                <c:pt idx="18">
                  <c:v>245</c:v>
                </c:pt>
                <c:pt idx="19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2-4DF8-8371-6D303C400A51}"/>
            </c:ext>
          </c:extLst>
        </c:ser>
        <c:ser>
          <c:idx val="4"/>
          <c:order val="3"/>
          <c:tx>
            <c:strRef>
              <c:f>PlacesComparison.xlsx!$F$33</c:f>
              <c:strCache>
                <c:ptCount val="1"/>
                <c:pt idx="0">
                  <c:v>Getty</c:v>
                </c:pt>
              </c:strCache>
            </c:strRef>
          </c:tx>
          <c:spPr>
            <a:solidFill>
              <a:srgbClr val="FFCE33"/>
            </a:solidFill>
            <a:ln>
              <a:noFill/>
            </a:ln>
            <a:effectLst/>
          </c:spPr>
          <c:invertIfNegative val="0"/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PlacesComparison.xlsx!$F$34:$F$53</c:f>
              <c:numCache>
                <c:formatCode>General</c:formatCode>
                <c:ptCount val="20"/>
                <c:pt idx="0">
                  <c:v>5725</c:v>
                </c:pt>
                <c:pt idx="1">
                  <c:v>852</c:v>
                </c:pt>
                <c:pt idx="2">
                  <c:v>585</c:v>
                </c:pt>
                <c:pt idx="3">
                  <c:v>828</c:v>
                </c:pt>
                <c:pt idx="4">
                  <c:v>996</c:v>
                </c:pt>
                <c:pt idx="5">
                  <c:v>687</c:v>
                </c:pt>
                <c:pt idx="6">
                  <c:v>151</c:v>
                </c:pt>
                <c:pt idx="7">
                  <c:v>1266</c:v>
                </c:pt>
                <c:pt idx="8">
                  <c:v>804</c:v>
                </c:pt>
                <c:pt idx="9">
                  <c:v>188</c:v>
                </c:pt>
                <c:pt idx="10">
                  <c:v>937</c:v>
                </c:pt>
                <c:pt idx="11">
                  <c:v>744</c:v>
                </c:pt>
                <c:pt idx="12">
                  <c:v>876</c:v>
                </c:pt>
                <c:pt idx="13">
                  <c:v>1003</c:v>
                </c:pt>
                <c:pt idx="14">
                  <c:v>1870</c:v>
                </c:pt>
                <c:pt idx="15">
                  <c:v>679</c:v>
                </c:pt>
                <c:pt idx="16">
                  <c:v>441</c:v>
                </c:pt>
                <c:pt idx="17">
                  <c:v>1934</c:v>
                </c:pt>
                <c:pt idx="18">
                  <c:v>635</c:v>
                </c:pt>
                <c:pt idx="19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2-4DF8-8371-6D303C400A51}"/>
            </c:ext>
          </c:extLst>
        </c:ser>
        <c:ser>
          <c:idx val="5"/>
          <c:order val="4"/>
          <c:tx>
            <c:strRef>
              <c:f>PlacesComparison.xlsx!$G$33</c:f>
              <c:strCache>
                <c:ptCount val="1"/>
                <c:pt idx="0">
                  <c:v>Wikidata</c:v>
                </c:pt>
              </c:strCache>
            </c:strRef>
          </c:tx>
          <c:spPr>
            <a:solidFill>
              <a:srgbClr val="CEAEB9"/>
            </a:solidFill>
            <a:ln>
              <a:noFill/>
            </a:ln>
            <a:effectLst/>
          </c:spPr>
          <c:invertIfNegative val="0"/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PlacesComparison.xlsx!$G$34:$G$53</c:f>
              <c:numCache>
                <c:formatCode>General</c:formatCode>
                <c:ptCount val="20"/>
                <c:pt idx="0">
                  <c:v>2847</c:v>
                </c:pt>
                <c:pt idx="1">
                  <c:v>1828</c:v>
                </c:pt>
                <c:pt idx="2">
                  <c:v>1647</c:v>
                </c:pt>
                <c:pt idx="3">
                  <c:v>1512</c:v>
                </c:pt>
                <c:pt idx="4">
                  <c:v>2106</c:v>
                </c:pt>
                <c:pt idx="5">
                  <c:v>1584</c:v>
                </c:pt>
                <c:pt idx="6">
                  <c:v>1191</c:v>
                </c:pt>
                <c:pt idx="7">
                  <c:v>860</c:v>
                </c:pt>
                <c:pt idx="8">
                  <c:v>1458</c:v>
                </c:pt>
                <c:pt idx="9">
                  <c:v>832</c:v>
                </c:pt>
                <c:pt idx="10">
                  <c:v>1668</c:v>
                </c:pt>
                <c:pt idx="11">
                  <c:v>1636</c:v>
                </c:pt>
                <c:pt idx="12">
                  <c:v>3035</c:v>
                </c:pt>
                <c:pt idx="13">
                  <c:v>2006</c:v>
                </c:pt>
                <c:pt idx="14">
                  <c:v>2030</c:v>
                </c:pt>
                <c:pt idx="15">
                  <c:v>689</c:v>
                </c:pt>
                <c:pt idx="16">
                  <c:v>1878</c:v>
                </c:pt>
                <c:pt idx="17">
                  <c:v>880</c:v>
                </c:pt>
                <c:pt idx="18">
                  <c:v>1904</c:v>
                </c:pt>
                <c:pt idx="19">
                  <c:v>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2-4DF8-8371-6D303C400A51}"/>
            </c:ext>
          </c:extLst>
        </c:ser>
        <c:ser>
          <c:idx val="6"/>
          <c:order val="5"/>
          <c:tx>
            <c:strRef>
              <c:f>PlacesComparison.xlsx!$H$33</c:f>
              <c:strCache>
                <c:ptCount val="1"/>
                <c:pt idx="0">
                  <c:v>DBpedia</c:v>
                </c:pt>
              </c:strCache>
            </c:strRef>
          </c:tx>
          <c:spPr>
            <a:solidFill>
              <a:srgbClr val="017912"/>
            </a:solidFill>
            <a:ln>
              <a:noFill/>
            </a:ln>
            <a:effectLst/>
          </c:spPr>
          <c:invertIfNegative val="0"/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PlacesComparison.xlsx!$H$34:$H$53</c:f>
              <c:numCache>
                <c:formatCode>General</c:formatCode>
                <c:ptCount val="20"/>
                <c:pt idx="0">
                  <c:v>1979</c:v>
                </c:pt>
                <c:pt idx="1">
                  <c:v>2318</c:v>
                </c:pt>
                <c:pt idx="2">
                  <c:v>1698</c:v>
                </c:pt>
                <c:pt idx="3">
                  <c:v>1758</c:v>
                </c:pt>
                <c:pt idx="4">
                  <c:v>1874</c:v>
                </c:pt>
                <c:pt idx="5">
                  <c:v>2371</c:v>
                </c:pt>
                <c:pt idx="6">
                  <c:v>2026</c:v>
                </c:pt>
                <c:pt idx="7">
                  <c:v>203</c:v>
                </c:pt>
                <c:pt idx="8">
                  <c:v>2177</c:v>
                </c:pt>
                <c:pt idx="9">
                  <c:v>1928</c:v>
                </c:pt>
                <c:pt idx="10">
                  <c:v>1131</c:v>
                </c:pt>
                <c:pt idx="11">
                  <c:v>2555</c:v>
                </c:pt>
                <c:pt idx="12">
                  <c:v>1838</c:v>
                </c:pt>
                <c:pt idx="13">
                  <c:v>1303</c:v>
                </c:pt>
                <c:pt idx="14">
                  <c:v>2241</c:v>
                </c:pt>
                <c:pt idx="15">
                  <c:v>2172</c:v>
                </c:pt>
                <c:pt idx="16">
                  <c:v>1298</c:v>
                </c:pt>
                <c:pt idx="17">
                  <c:v>1549</c:v>
                </c:pt>
                <c:pt idx="18">
                  <c:v>1708</c:v>
                </c:pt>
                <c:pt idx="19">
                  <c:v>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D2-4DF8-8371-6D303C400A51}"/>
            </c:ext>
          </c:extLst>
        </c:ser>
        <c:ser>
          <c:idx val="7"/>
          <c:order val="6"/>
          <c:tx>
            <c:strRef>
              <c:f>PlacesComparison.xlsx!$I$33</c:f>
              <c:strCache>
                <c:ptCount val="1"/>
                <c:pt idx="0">
                  <c:v>BabelNet</c:v>
                </c:pt>
              </c:strCache>
            </c:strRef>
          </c:tx>
          <c:spPr>
            <a:solidFill>
              <a:srgbClr val="A4CB41"/>
            </a:solidFill>
            <a:ln>
              <a:noFill/>
            </a:ln>
            <a:effectLst/>
          </c:spPr>
          <c:invertIfNegative val="0"/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PlacesComparison.xlsx!$I$34:$I$53</c:f>
              <c:numCache>
                <c:formatCode>General</c:formatCode>
                <c:ptCount val="20"/>
                <c:pt idx="0">
                  <c:v>12</c:v>
                </c:pt>
                <c:pt idx="1">
                  <c:v>33</c:v>
                </c:pt>
                <c:pt idx="2">
                  <c:v>27</c:v>
                </c:pt>
                <c:pt idx="3">
                  <c:v>22</c:v>
                </c:pt>
                <c:pt idx="4">
                  <c:v>25</c:v>
                </c:pt>
                <c:pt idx="5">
                  <c:v>22</c:v>
                </c:pt>
                <c:pt idx="6">
                  <c:v>36</c:v>
                </c:pt>
                <c:pt idx="7">
                  <c:v>34</c:v>
                </c:pt>
                <c:pt idx="8">
                  <c:v>22</c:v>
                </c:pt>
                <c:pt idx="9">
                  <c:v>28</c:v>
                </c:pt>
                <c:pt idx="10">
                  <c:v>19</c:v>
                </c:pt>
                <c:pt idx="11">
                  <c:v>0</c:v>
                </c:pt>
                <c:pt idx="12">
                  <c:v>24</c:v>
                </c:pt>
                <c:pt idx="13">
                  <c:v>27</c:v>
                </c:pt>
                <c:pt idx="14">
                  <c:v>26</c:v>
                </c:pt>
                <c:pt idx="15">
                  <c:v>30</c:v>
                </c:pt>
                <c:pt idx="16">
                  <c:v>24</c:v>
                </c:pt>
                <c:pt idx="17">
                  <c:v>35</c:v>
                </c:pt>
                <c:pt idx="18">
                  <c:v>24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D2-4DF8-8371-6D303C400A51}"/>
            </c:ext>
          </c:extLst>
        </c:ser>
        <c:ser>
          <c:idx val="8"/>
          <c:order val="7"/>
          <c:tx>
            <c:strRef>
              <c:f>PlacesComparison.xlsx!$J$33</c:f>
              <c:strCache>
                <c:ptCount val="1"/>
                <c:pt idx="0">
                  <c:v>GeoNames</c:v>
                </c:pt>
              </c:strCache>
            </c:strRef>
          </c:tx>
          <c:spPr>
            <a:solidFill>
              <a:srgbClr val="5E1C02"/>
            </a:solidFill>
            <a:ln>
              <a:noFill/>
            </a:ln>
            <a:effectLst/>
          </c:spPr>
          <c:invertIfNegative val="0"/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PlacesComparison.xlsx!$J$34:$J$53</c:f>
              <c:numCache>
                <c:formatCode>General</c:formatCode>
                <c:ptCount val="20"/>
                <c:pt idx="0">
                  <c:v>176</c:v>
                </c:pt>
                <c:pt idx="1">
                  <c:v>237</c:v>
                </c:pt>
                <c:pt idx="2">
                  <c:v>159</c:v>
                </c:pt>
                <c:pt idx="3">
                  <c:v>174</c:v>
                </c:pt>
                <c:pt idx="4">
                  <c:v>139</c:v>
                </c:pt>
                <c:pt idx="5">
                  <c:v>177</c:v>
                </c:pt>
                <c:pt idx="6">
                  <c:v>233</c:v>
                </c:pt>
                <c:pt idx="7">
                  <c:v>131</c:v>
                </c:pt>
                <c:pt idx="8">
                  <c:v>204</c:v>
                </c:pt>
                <c:pt idx="9">
                  <c:v>101</c:v>
                </c:pt>
                <c:pt idx="10">
                  <c:v>193</c:v>
                </c:pt>
                <c:pt idx="11">
                  <c:v>134</c:v>
                </c:pt>
                <c:pt idx="12">
                  <c:v>136</c:v>
                </c:pt>
                <c:pt idx="13">
                  <c:v>188</c:v>
                </c:pt>
                <c:pt idx="14">
                  <c:v>180</c:v>
                </c:pt>
                <c:pt idx="15">
                  <c:v>139</c:v>
                </c:pt>
                <c:pt idx="16">
                  <c:v>81</c:v>
                </c:pt>
                <c:pt idx="17">
                  <c:v>110</c:v>
                </c:pt>
                <c:pt idx="18">
                  <c:v>155</c:v>
                </c:pt>
                <c:pt idx="19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D2-4DF8-8371-6D303C400A51}"/>
            </c:ext>
          </c:extLst>
        </c:ser>
        <c:ser>
          <c:idx val="9"/>
          <c:order val="8"/>
          <c:tx>
            <c:strRef>
              <c:f>PlacesComparison.xlsx!$K$33</c:f>
              <c:strCache>
                <c:ptCount val="1"/>
                <c:pt idx="0">
                  <c:v>YAGO</c:v>
                </c:pt>
              </c:strCache>
            </c:strRef>
          </c:tx>
          <c:spPr>
            <a:solidFill>
              <a:srgbClr val="7BDBF9"/>
            </a:solidFill>
            <a:ln>
              <a:noFill/>
            </a:ln>
            <a:effectLst/>
          </c:spPr>
          <c:invertIfNegative val="0"/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PlacesComparison.xlsx!$K$34:$K$53</c:f>
              <c:numCache>
                <c:formatCode>General</c:formatCode>
                <c:ptCount val="20"/>
                <c:pt idx="0">
                  <c:v>11329</c:v>
                </c:pt>
                <c:pt idx="1">
                  <c:v>10942</c:v>
                </c:pt>
                <c:pt idx="2">
                  <c:v>9925</c:v>
                </c:pt>
                <c:pt idx="3">
                  <c:v>10113</c:v>
                </c:pt>
                <c:pt idx="4">
                  <c:v>10979</c:v>
                </c:pt>
                <c:pt idx="5">
                  <c:v>10832</c:v>
                </c:pt>
                <c:pt idx="6">
                  <c:v>11289</c:v>
                </c:pt>
                <c:pt idx="7">
                  <c:v>3631</c:v>
                </c:pt>
                <c:pt idx="8">
                  <c:v>10081</c:v>
                </c:pt>
                <c:pt idx="9">
                  <c:v>10836</c:v>
                </c:pt>
                <c:pt idx="10">
                  <c:v>10125</c:v>
                </c:pt>
                <c:pt idx="11">
                  <c:v>9954</c:v>
                </c:pt>
                <c:pt idx="12">
                  <c:v>10219</c:v>
                </c:pt>
                <c:pt idx="13">
                  <c:v>10351</c:v>
                </c:pt>
                <c:pt idx="14">
                  <c:v>10612</c:v>
                </c:pt>
                <c:pt idx="15">
                  <c:v>10730</c:v>
                </c:pt>
                <c:pt idx="16">
                  <c:v>9882</c:v>
                </c:pt>
                <c:pt idx="17">
                  <c:v>10446</c:v>
                </c:pt>
                <c:pt idx="18">
                  <c:v>10256</c:v>
                </c:pt>
                <c:pt idx="19">
                  <c:v>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D2-4DF8-8371-6D303C400A51}"/>
            </c:ext>
          </c:extLst>
        </c:ser>
        <c:ser>
          <c:idx val="10"/>
          <c:order val="9"/>
          <c:tx>
            <c:strRef>
              <c:f>PlacesComparison.xlsx!$L$33</c:f>
              <c:strCache>
                <c:ptCount val="1"/>
                <c:pt idx="0">
                  <c:v>Europeana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PlacesComparison.xlsx!$L$34:$L$53</c:f>
              <c:numCache>
                <c:formatCode>General</c:formatCode>
                <c:ptCount val="20"/>
                <c:pt idx="0">
                  <c:v>150</c:v>
                </c:pt>
                <c:pt idx="1">
                  <c:v>192</c:v>
                </c:pt>
                <c:pt idx="2">
                  <c:v>120</c:v>
                </c:pt>
                <c:pt idx="3">
                  <c:v>140</c:v>
                </c:pt>
                <c:pt idx="4">
                  <c:v>114</c:v>
                </c:pt>
                <c:pt idx="5">
                  <c:v>139</c:v>
                </c:pt>
                <c:pt idx="6">
                  <c:v>0</c:v>
                </c:pt>
                <c:pt idx="7">
                  <c:v>0</c:v>
                </c:pt>
                <c:pt idx="8">
                  <c:v>155</c:v>
                </c:pt>
                <c:pt idx="9">
                  <c:v>71</c:v>
                </c:pt>
                <c:pt idx="10">
                  <c:v>140</c:v>
                </c:pt>
                <c:pt idx="11">
                  <c:v>105</c:v>
                </c:pt>
                <c:pt idx="12">
                  <c:v>110</c:v>
                </c:pt>
                <c:pt idx="13">
                  <c:v>146</c:v>
                </c:pt>
                <c:pt idx="14">
                  <c:v>143</c:v>
                </c:pt>
                <c:pt idx="15">
                  <c:v>100</c:v>
                </c:pt>
                <c:pt idx="16">
                  <c:v>57</c:v>
                </c:pt>
                <c:pt idx="17">
                  <c:v>0</c:v>
                </c:pt>
                <c:pt idx="18">
                  <c:v>118</c:v>
                </c:pt>
                <c:pt idx="1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D2-4DF8-8371-6D303C400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585935"/>
        <c:axId val="808602991"/>
      </c:barChart>
      <c:catAx>
        <c:axId val="8085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8602991"/>
        <c:crosses val="autoZero"/>
        <c:auto val="1"/>
        <c:lblAlgn val="ctr"/>
        <c:lblOffset val="100"/>
        <c:noMultiLvlLbl val="0"/>
      </c:catAx>
      <c:valAx>
        <c:axId val="8086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858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PersonsComparison.xlsx!$P$34</c:f>
              <c:strCache>
                <c:ptCount val="1"/>
                <c:pt idx="0">
                  <c:v>2 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PersonsComparison.xlsx!$P$35:$P$54</c:f>
              <c:numCache>
                <c:formatCode>General</c:formatCode>
                <c:ptCount val="20"/>
                <c:pt idx="0">
                  <c:v>618</c:v>
                </c:pt>
                <c:pt idx="1">
                  <c:v>552</c:v>
                </c:pt>
                <c:pt idx="2">
                  <c:v>556</c:v>
                </c:pt>
                <c:pt idx="3">
                  <c:v>777</c:v>
                </c:pt>
                <c:pt idx="4">
                  <c:v>763</c:v>
                </c:pt>
                <c:pt idx="5">
                  <c:v>490</c:v>
                </c:pt>
                <c:pt idx="6">
                  <c:v>768</c:v>
                </c:pt>
                <c:pt idx="7">
                  <c:v>92</c:v>
                </c:pt>
                <c:pt idx="8">
                  <c:v>328</c:v>
                </c:pt>
                <c:pt idx="9">
                  <c:v>711</c:v>
                </c:pt>
                <c:pt idx="10">
                  <c:v>554</c:v>
                </c:pt>
                <c:pt idx="11">
                  <c:v>804</c:v>
                </c:pt>
                <c:pt idx="12">
                  <c:v>763</c:v>
                </c:pt>
                <c:pt idx="13">
                  <c:v>713</c:v>
                </c:pt>
                <c:pt idx="14">
                  <c:v>669</c:v>
                </c:pt>
                <c:pt idx="15">
                  <c:v>585</c:v>
                </c:pt>
                <c:pt idx="16">
                  <c:v>810</c:v>
                </c:pt>
                <c:pt idx="17">
                  <c:v>443</c:v>
                </c:pt>
                <c:pt idx="18">
                  <c:v>547</c:v>
                </c:pt>
                <c:pt idx="19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8-4218-8F91-BABE8079BCC9}"/>
            </c:ext>
          </c:extLst>
        </c:ser>
        <c:ser>
          <c:idx val="3"/>
          <c:order val="1"/>
          <c:tx>
            <c:strRef>
              <c:f>PersonsComparison.xlsx!$Q$34</c:f>
              <c:strCache>
                <c:ptCount val="1"/>
                <c:pt idx="0">
                  <c:v>3 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PersonsComparison.xlsx!$Q$35:$Q$54</c:f>
              <c:numCache>
                <c:formatCode>General</c:formatCode>
                <c:ptCount val="20"/>
                <c:pt idx="0">
                  <c:v>40</c:v>
                </c:pt>
                <c:pt idx="1">
                  <c:v>18</c:v>
                </c:pt>
                <c:pt idx="2">
                  <c:v>44</c:v>
                </c:pt>
                <c:pt idx="3">
                  <c:v>18</c:v>
                </c:pt>
                <c:pt idx="4">
                  <c:v>25</c:v>
                </c:pt>
                <c:pt idx="5">
                  <c:v>42</c:v>
                </c:pt>
                <c:pt idx="6">
                  <c:v>14</c:v>
                </c:pt>
                <c:pt idx="7">
                  <c:v>17</c:v>
                </c:pt>
                <c:pt idx="8">
                  <c:v>33</c:v>
                </c:pt>
                <c:pt idx="9">
                  <c:v>70</c:v>
                </c:pt>
                <c:pt idx="10">
                  <c:v>50</c:v>
                </c:pt>
                <c:pt idx="11">
                  <c:v>38</c:v>
                </c:pt>
                <c:pt idx="12">
                  <c:v>24</c:v>
                </c:pt>
                <c:pt idx="13">
                  <c:v>17</c:v>
                </c:pt>
                <c:pt idx="14">
                  <c:v>15</c:v>
                </c:pt>
                <c:pt idx="15">
                  <c:v>23</c:v>
                </c:pt>
                <c:pt idx="16">
                  <c:v>19</c:v>
                </c:pt>
                <c:pt idx="17">
                  <c:v>43</c:v>
                </c:pt>
                <c:pt idx="18">
                  <c:v>57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8-4218-8F91-BABE8079BCC9}"/>
            </c:ext>
          </c:extLst>
        </c:ser>
        <c:ser>
          <c:idx val="4"/>
          <c:order val="2"/>
          <c:tx>
            <c:strRef>
              <c:f>PersonsComparison.xlsx!$R$34</c:f>
              <c:strCache>
                <c:ptCount val="1"/>
                <c:pt idx="0">
                  <c:v>4 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PersonsComparison.xlsx!$R$35:$R$54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0</c:v>
                </c:pt>
                <c:pt idx="8">
                  <c:v>6</c:v>
                </c:pt>
                <c:pt idx="9">
                  <c:v>27</c:v>
                </c:pt>
                <c:pt idx="10">
                  <c:v>25</c:v>
                </c:pt>
                <c:pt idx="11">
                  <c:v>10</c:v>
                </c:pt>
                <c:pt idx="12">
                  <c:v>15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15</c:v>
                </c:pt>
                <c:pt idx="17">
                  <c:v>9</c:v>
                </c:pt>
                <c:pt idx="18">
                  <c:v>19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8-4218-8F91-BABE8079BCC9}"/>
            </c:ext>
          </c:extLst>
        </c:ser>
        <c:ser>
          <c:idx val="5"/>
          <c:order val="3"/>
          <c:tx>
            <c:strRef>
              <c:f>PersonsComparison.xlsx!$S$34</c:f>
              <c:strCache>
                <c:ptCount val="1"/>
                <c:pt idx="0">
                  <c:v>5 Sources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PersonsComparison.xlsx!$S$35:$S$54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12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C8-4218-8F91-BABE8079BCC9}"/>
            </c:ext>
          </c:extLst>
        </c:ser>
        <c:ser>
          <c:idx val="6"/>
          <c:order val="4"/>
          <c:tx>
            <c:strRef>
              <c:f>PersonsComparison.xlsx!$T$34</c:f>
              <c:strCache>
                <c:ptCount val="1"/>
                <c:pt idx="0">
                  <c:v>6 Sources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PersonsComparison.xlsx!$T$35:$T$54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C8-4218-8F91-BABE8079BCC9}"/>
            </c:ext>
          </c:extLst>
        </c:ser>
        <c:ser>
          <c:idx val="7"/>
          <c:order val="5"/>
          <c:tx>
            <c:strRef>
              <c:f>PersonsComparison.xlsx!$U$34</c:f>
              <c:strCache>
                <c:ptCount val="1"/>
                <c:pt idx="0">
                  <c:v>7 Source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PersonsComparison.xlsx!$U$35:$U$54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C8-4218-8F91-BABE8079BCC9}"/>
            </c:ext>
          </c:extLst>
        </c:ser>
        <c:ser>
          <c:idx val="8"/>
          <c:order val="6"/>
          <c:tx>
            <c:strRef>
              <c:f>PersonsComparison.xlsx!$V$34</c:f>
              <c:strCache>
                <c:ptCount val="1"/>
                <c:pt idx="0">
                  <c:v>8 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PersonsComparison.xlsx!$V$35:$V$54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C8-4218-8F91-BABE8079BCC9}"/>
            </c:ext>
          </c:extLst>
        </c:ser>
        <c:ser>
          <c:idx val="9"/>
          <c:order val="7"/>
          <c:tx>
            <c:strRef>
              <c:f>PersonsComparison.xlsx!$W$34</c:f>
              <c:strCache>
                <c:ptCount val="1"/>
                <c:pt idx="0">
                  <c:v>9 Sources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PersonsComparison.xlsx!$W$35:$W$54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C8-4218-8F91-BABE8079BCC9}"/>
            </c:ext>
          </c:extLst>
        </c:ser>
        <c:ser>
          <c:idx val="10"/>
          <c:order val="8"/>
          <c:tx>
            <c:strRef>
              <c:f>PersonsComparison.xlsx!$X$34</c:f>
              <c:strCache>
                <c:ptCount val="1"/>
                <c:pt idx="0">
                  <c:v>10 Sources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PersonsComparison.xlsx!$X$35:$X$54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C8-4218-8F91-BABE8079B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952000"/>
        <c:axId val="733950752"/>
      </c:barChart>
      <c:catAx>
        <c:axId val="7339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3950752"/>
        <c:crosses val="autoZero"/>
        <c:auto val="1"/>
        <c:lblAlgn val="ctr"/>
        <c:lblOffset val="100"/>
        <c:noMultiLvlLbl val="0"/>
      </c:catAx>
      <c:valAx>
        <c:axId val="7339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39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ObjectsComparison.xlsx!$C$35</c:f>
              <c:strCache>
                <c:ptCount val="1"/>
                <c:pt idx="0">
                  <c:v>WorldCat</c:v>
                </c:pt>
              </c:strCache>
            </c:strRef>
          </c:tx>
          <c:spPr>
            <a:solidFill>
              <a:srgbClr val="3B87CD"/>
            </a:solidFill>
            <a:ln>
              <a:noFill/>
            </a:ln>
            <a:effectLst/>
          </c:spPr>
          <c:invertIfNegative val="0"/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ObjectsComparison.xlsx!$C$36:$C$55</c:f>
              <c:numCache>
                <c:formatCode>General</c:formatCode>
                <c:ptCount val="20"/>
                <c:pt idx="0">
                  <c:v>11</c:v>
                </c:pt>
                <c:pt idx="1">
                  <c:v>13</c:v>
                </c:pt>
                <c:pt idx="2">
                  <c:v>24</c:v>
                </c:pt>
                <c:pt idx="3">
                  <c:v>11</c:v>
                </c:pt>
                <c:pt idx="4">
                  <c:v>17</c:v>
                </c:pt>
                <c:pt idx="5">
                  <c:v>15</c:v>
                </c:pt>
                <c:pt idx="6">
                  <c:v>11</c:v>
                </c:pt>
                <c:pt idx="7">
                  <c:v>19</c:v>
                </c:pt>
                <c:pt idx="8">
                  <c:v>9</c:v>
                </c:pt>
                <c:pt idx="9">
                  <c:v>16</c:v>
                </c:pt>
                <c:pt idx="10">
                  <c:v>0</c:v>
                </c:pt>
                <c:pt idx="11">
                  <c:v>12</c:v>
                </c:pt>
                <c:pt idx="12">
                  <c:v>9</c:v>
                </c:pt>
                <c:pt idx="13">
                  <c:v>15</c:v>
                </c:pt>
                <c:pt idx="14">
                  <c:v>23</c:v>
                </c:pt>
                <c:pt idx="15">
                  <c:v>17</c:v>
                </c:pt>
                <c:pt idx="16">
                  <c:v>27</c:v>
                </c:pt>
                <c:pt idx="17">
                  <c:v>12</c:v>
                </c:pt>
                <c:pt idx="18">
                  <c:v>9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C-4423-8736-0A0EFACC4662}"/>
            </c:ext>
          </c:extLst>
        </c:ser>
        <c:ser>
          <c:idx val="3"/>
          <c:order val="1"/>
          <c:tx>
            <c:strRef>
              <c:f>ObjectsComparison.xlsx!$D$35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ObjectsComparison.xlsx!$D$36:$D$55</c:f>
              <c:numCache>
                <c:formatCode>General</c:formatCode>
                <c:ptCount val="20"/>
                <c:pt idx="0">
                  <c:v>24</c:v>
                </c:pt>
                <c:pt idx="1">
                  <c:v>25</c:v>
                </c:pt>
                <c:pt idx="2">
                  <c:v>152</c:v>
                </c:pt>
                <c:pt idx="3">
                  <c:v>53</c:v>
                </c:pt>
                <c:pt idx="4">
                  <c:v>56</c:v>
                </c:pt>
                <c:pt idx="5">
                  <c:v>162</c:v>
                </c:pt>
                <c:pt idx="6">
                  <c:v>24</c:v>
                </c:pt>
                <c:pt idx="7">
                  <c:v>46</c:v>
                </c:pt>
                <c:pt idx="8">
                  <c:v>20</c:v>
                </c:pt>
                <c:pt idx="9">
                  <c:v>37</c:v>
                </c:pt>
                <c:pt idx="10">
                  <c:v>120</c:v>
                </c:pt>
                <c:pt idx="11">
                  <c:v>164</c:v>
                </c:pt>
                <c:pt idx="12">
                  <c:v>46</c:v>
                </c:pt>
                <c:pt idx="13">
                  <c:v>47</c:v>
                </c:pt>
                <c:pt idx="14">
                  <c:v>159</c:v>
                </c:pt>
                <c:pt idx="15">
                  <c:v>36</c:v>
                </c:pt>
                <c:pt idx="16">
                  <c:v>63</c:v>
                </c:pt>
                <c:pt idx="17">
                  <c:v>41</c:v>
                </c:pt>
                <c:pt idx="18">
                  <c:v>42</c:v>
                </c:pt>
                <c:pt idx="1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C-4423-8736-0A0EFACC4662}"/>
            </c:ext>
          </c:extLst>
        </c:ser>
        <c:ser>
          <c:idx val="4"/>
          <c:order val="2"/>
          <c:tx>
            <c:strRef>
              <c:f>ObjectsComparison.xlsx!$E$35</c:f>
              <c:strCache>
                <c:ptCount val="1"/>
                <c:pt idx="0">
                  <c:v>VIAF</c:v>
                </c:pt>
              </c:strCache>
            </c:strRef>
          </c:tx>
          <c:spPr>
            <a:solidFill>
              <a:srgbClr val="CBCBCB"/>
            </a:solidFill>
            <a:ln>
              <a:noFill/>
            </a:ln>
            <a:effectLst/>
          </c:spPr>
          <c:invertIfNegative val="0"/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ObjectsComparison.xlsx!$E$36:$E$55</c:f>
              <c:numCache>
                <c:formatCode>General</c:formatCode>
                <c:ptCount val="20"/>
                <c:pt idx="0">
                  <c:v>46</c:v>
                </c:pt>
                <c:pt idx="1">
                  <c:v>193</c:v>
                </c:pt>
                <c:pt idx="2">
                  <c:v>0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44</c:v>
                </c:pt>
                <c:pt idx="8">
                  <c:v>11</c:v>
                </c:pt>
                <c:pt idx="9">
                  <c:v>21</c:v>
                </c:pt>
                <c:pt idx="10">
                  <c:v>6</c:v>
                </c:pt>
                <c:pt idx="11">
                  <c:v>34</c:v>
                </c:pt>
                <c:pt idx="12">
                  <c:v>48</c:v>
                </c:pt>
                <c:pt idx="13">
                  <c:v>43</c:v>
                </c:pt>
                <c:pt idx="14">
                  <c:v>0</c:v>
                </c:pt>
                <c:pt idx="15">
                  <c:v>32</c:v>
                </c:pt>
                <c:pt idx="16">
                  <c:v>221</c:v>
                </c:pt>
                <c:pt idx="17">
                  <c:v>0</c:v>
                </c:pt>
                <c:pt idx="18">
                  <c:v>29</c:v>
                </c:pt>
                <c:pt idx="1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C-4423-8736-0A0EFACC4662}"/>
            </c:ext>
          </c:extLst>
        </c:ser>
        <c:ser>
          <c:idx val="5"/>
          <c:order val="3"/>
          <c:tx>
            <c:strRef>
              <c:f>ObjectsComparison.xlsx!$F$35</c:f>
              <c:strCache>
                <c:ptCount val="1"/>
                <c:pt idx="0">
                  <c:v>Getty</c:v>
                </c:pt>
              </c:strCache>
            </c:strRef>
          </c:tx>
          <c:spPr>
            <a:solidFill>
              <a:srgbClr val="FFCE33"/>
            </a:solidFill>
            <a:ln>
              <a:noFill/>
            </a:ln>
            <a:effectLst/>
          </c:spPr>
          <c:invertIfNegative val="0"/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ObjectsComparison.xlsx!$F$36:$F$55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118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77</c:v>
                </c:pt>
                <c:pt idx="11">
                  <c:v>28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  <c:pt idx="15">
                  <c:v>0</c:v>
                </c:pt>
                <c:pt idx="16">
                  <c:v>91</c:v>
                </c:pt>
                <c:pt idx="17">
                  <c:v>0</c:v>
                </c:pt>
                <c:pt idx="18">
                  <c:v>0</c:v>
                </c:pt>
                <c:pt idx="1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C-4423-8736-0A0EFACC4662}"/>
            </c:ext>
          </c:extLst>
        </c:ser>
        <c:ser>
          <c:idx val="6"/>
          <c:order val="4"/>
          <c:tx>
            <c:strRef>
              <c:f>ObjectsComparison.xlsx!$G$35</c:f>
              <c:strCache>
                <c:ptCount val="1"/>
                <c:pt idx="0">
                  <c:v>Wikidata</c:v>
                </c:pt>
              </c:strCache>
            </c:strRef>
          </c:tx>
          <c:spPr>
            <a:solidFill>
              <a:srgbClr val="CEAEB9"/>
            </a:solidFill>
            <a:ln>
              <a:noFill/>
            </a:ln>
            <a:effectLst/>
          </c:spPr>
          <c:invertIfNegative val="0"/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ObjectsComparison.xlsx!$G$36:$G$55</c:f>
              <c:numCache>
                <c:formatCode>General</c:formatCode>
                <c:ptCount val="20"/>
                <c:pt idx="0">
                  <c:v>146</c:v>
                </c:pt>
                <c:pt idx="1">
                  <c:v>226</c:v>
                </c:pt>
                <c:pt idx="2">
                  <c:v>151</c:v>
                </c:pt>
                <c:pt idx="3">
                  <c:v>162</c:v>
                </c:pt>
                <c:pt idx="4">
                  <c:v>87</c:v>
                </c:pt>
                <c:pt idx="5">
                  <c:v>403</c:v>
                </c:pt>
                <c:pt idx="6">
                  <c:v>246</c:v>
                </c:pt>
                <c:pt idx="7">
                  <c:v>249</c:v>
                </c:pt>
                <c:pt idx="8">
                  <c:v>71</c:v>
                </c:pt>
                <c:pt idx="9">
                  <c:v>178</c:v>
                </c:pt>
                <c:pt idx="10">
                  <c:v>369</c:v>
                </c:pt>
                <c:pt idx="11">
                  <c:v>668</c:v>
                </c:pt>
                <c:pt idx="12">
                  <c:v>95</c:v>
                </c:pt>
                <c:pt idx="13">
                  <c:v>147</c:v>
                </c:pt>
                <c:pt idx="14">
                  <c:v>418</c:v>
                </c:pt>
                <c:pt idx="15">
                  <c:v>253</c:v>
                </c:pt>
                <c:pt idx="16">
                  <c:v>626</c:v>
                </c:pt>
                <c:pt idx="17">
                  <c:v>164</c:v>
                </c:pt>
                <c:pt idx="18">
                  <c:v>490</c:v>
                </c:pt>
                <c:pt idx="1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C-4423-8736-0A0EFACC4662}"/>
            </c:ext>
          </c:extLst>
        </c:ser>
        <c:ser>
          <c:idx val="7"/>
          <c:order val="5"/>
          <c:tx>
            <c:strRef>
              <c:f>ObjectsComparison.xlsx!$H$35</c:f>
              <c:strCache>
                <c:ptCount val="1"/>
                <c:pt idx="0">
                  <c:v>DBpedia</c:v>
                </c:pt>
              </c:strCache>
            </c:strRef>
          </c:tx>
          <c:spPr>
            <a:solidFill>
              <a:srgbClr val="017912"/>
            </a:solidFill>
            <a:ln>
              <a:noFill/>
            </a:ln>
            <a:effectLst/>
          </c:spPr>
          <c:invertIfNegative val="0"/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ObjectsComparison.xlsx!$H$36:$H$55</c:f>
              <c:numCache>
                <c:formatCode>General</c:formatCode>
                <c:ptCount val="20"/>
                <c:pt idx="0">
                  <c:v>386</c:v>
                </c:pt>
                <c:pt idx="1">
                  <c:v>516</c:v>
                </c:pt>
                <c:pt idx="2">
                  <c:v>609</c:v>
                </c:pt>
                <c:pt idx="3">
                  <c:v>413</c:v>
                </c:pt>
                <c:pt idx="4">
                  <c:v>23</c:v>
                </c:pt>
                <c:pt idx="5">
                  <c:v>655</c:v>
                </c:pt>
                <c:pt idx="6">
                  <c:v>1007</c:v>
                </c:pt>
                <c:pt idx="7">
                  <c:v>592</c:v>
                </c:pt>
                <c:pt idx="8">
                  <c:v>383</c:v>
                </c:pt>
                <c:pt idx="9">
                  <c:v>367</c:v>
                </c:pt>
                <c:pt idx="10">
                  <c:v>963</c:v>
                </c:pt>
                <c:pt idx="11">
                  <c:v>957</c:v>
                </c:pt>
                <c:pt idx="12">
                  <c:v>482</c:v>
                </c:pt>
                <c:pt idx="13">
                  <c:v>406</c:v>
                </c:pt>
                <c:pt idx="14">
                  <c:v>433</c:v>
                </c:pt>
                <c:pt idx="15">
                  <c:v>395</c:v>
                </c:pt>
                <c:pt idx="16">
                  <c:v>1310</c:v>
                </c:pt>
                <c:pt idx="17">
                  <c:v>560</c:v>
                </c:pt>
                <c:pt idx="18">
                  <c:v>639</c:v>
                </c:pt>
                <c:pt idx="19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C-4423-8736-0A0EFACC4662}"/>
            </c:ext>
          </c:extLst>
        </c:ser>
        <c:ser>
          <c:idx val="8"/>
          <c:order val="6"/>
          <c:tx>
            <c:strRef>
              <c:f>ObjectsComparison.xlsx!$I$35</c:f>
              <c:strCache>
                <c:ptCount val="1"/>
                <c:pt idx="0">
                  <c:v>BabelNet</c:v>
                </c:pt>
              </c:strCache>
            </c:strRef>
          </c:tx>
          <c:spPr>
            <a:solidFill>
              <a:srgbClr val="A4CB41"/>
            </a:solidFill>
            <a:ln>
              <a:noFill/>
            </a:ln>
            <a:effectLst/>
          </c:spPr>
          <c:invertIfNegative val="0"/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ObjectsComparison.xlsx!$I$36:$I$55</c:f>
              <c:numCache>
                <c:formatCode>General</c:formatCode>
                <c:ptCount val="20"/>
                <c:pt idx="0">
                  <c:v>11</c:v>
                </c:pt>
                <c:pt idx="1">
                  <c:v>0</c:v>
                </c:pt>
                <c:pt idx="2">
                  <c:v>19</c:v>
                </c:pt>
                <c:pt idx="3">
                  <c:v>11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21</c:v>
                </c:pt>
                <c:pt idx="12">
                  <c:v>18</c:v>
                </c:pt>
                <c:pt idx="13">
                  <c:v>11</c:v>
                </c:pt>
                <c:pt idx="14">
                  <c:v>20</c:v>
                </c:pt>
                <c:pt idx="15">
                  <c:v>18</c:v>
                </c:pt>
                <c:pt idx="16">
                  <c:v>17</c:v>
                </c:pt>
                <c:pt idx="17">
                  <c:v>18</c:v>
                </c:pt>
                <c:pt idx="18">
                  <c:v>11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4C-4423-8736-0A0EFACC4662}"/>
            </c:ext>
          </c:extLst>
        </c:ser>
        <c:ser>
          <c:idx val="9"/>
          <c:order val="7"/>
          <c:tx>
            <c:strRef>
              <c:f>ObjectsComparison.xlsx!$J$35</c:f>
              <c:strCache>
                <c:ptCount val="1"/>
                <c:pt idx="0">
                  <c:v>GeoNames</c:v>
                </c:pt>
              </c:strCache>
            </c:strRef>
          </c:tx>
          <c:spPr>
            <a:solidFill>
              <a:srgbClr val="5E1C02"/>
            </a:solidFill>
            <a:ln>
              <a:noFill/>
            </a:ln>
            <a:effectLst/>
          </c:spPr>
          <c:invertIfNegative val="0"/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ObjectsComparison.xlsx!$J$36:$J$55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4C-4423-8736-0A0EFACC4662}"/>
            </c:ext>
          </c:extLst>
        </c:ser>
        <c:ser>
          <c:idx val="10"/>
          <c:order val="8"/>
          <c:tx>
            <c:strRef>
              <c:f>ObjectsComparison.xlsx!$K$35</c:f>
              <c:strCache>
                <c:ptCount val="1"/>
                <c:pt idx="0">
                  <c:v>YAGO</c:v>
                </c:pt>
              </c:strCache>
            </c:strRef>
          </c:tx>
          <c:spPr>
            <a:solidFill>
              <a:srgbClr val="7BDBF9"/>
            </a:solidFill>
            <a:ln>
              <a:noFill/>
            </a:ln>
            <a:effectLst/>
          </c:spPr>
          <c:invertIfNegative val="0"/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ObjectsComparison.xlsx!$K$36:$K$55</c:f>
              <c:numCache>
                <c:formatCode>General</c:formatCode>
                <c:ptCount val="20"/>
                <c:pt idx="0">
                  <c:v>107</c:v>
                </c:pt>
                <c:pt idx="1">
                  <c:v>113</c:v>
                </c:pt>
                <c:pt idx="2">
                  <c:v>137</c:v>
                </c:pt>
                <c:pt idx="3">
                  <c:v>97</c:v>
                </c:pt>
                <c:pt idx="4">
                  <c:v>71</c:v>
                </c:pt>
                <c:pt idx="5">
                  <c:v>481</c:v>
                </c:pt>
                <c:pt idx="6">
                  <c:v>666</c:v>
                </c:pt>
                <c:pt idx="7">
                  <c:v>188</c:v>
                </c:pt>
                <c:pt idx="8">
                  <c:v>75</c:v>
                </c:pt>
                <c:pt idx="9">
                  <c:v>134</c:v>
                </c:pt>
                <c:pt idx="10">
                  <c:v>269</c:v>
                </c:pt>
                <c:pt idx="11">
                  <c:v>767</c:v>
                </c:pt>
                <c:pt idx="12">
                  <c:v>375</c:v>
                </c:pt>
                <c:pt idx="13">
                  <c:v>134</c:v>
                </c:pt>
                <c:pt idx="14">
                  <c:v>512</c:v>
                </c:pt>
                <c:pt idx="15">
                  <c:v>126</c:v>
                </c:pt>
                <c:pt idx="16">
                  <c:v>393</c:v>
                </c:pt>
                <c:pt idx="17">
                  <c:v>143</c:v>
                </c:pt>
                <c:pt idx="18">
                  <c:v>191</c:v>
                </c:pt>
                <c:pt idx="19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4C-4423-8736-0A0EFACC4662}"/>
            </c:ext>
          </c:extLst>
        </c:ser>
        <c:ser>
          <c:idx val="0"/>
          <c:order val="9"/>
          <c:tx>
            <c:strRef>
              <c:f>ObjectsComparison.xlsx!$L$35</c:f>
              <c:strCache>
                <c:ptCount val="1"/>
                <c:pt idx="0">
                  <c:v>Europeana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ObjectsComparison.xlsx!$L$36:$L$55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4C-4423-8736-0A0EFACC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585935"/>
        <c:axId val="808602991"/>
      </c:barChart>
      <c:catAx>
        <c:axId val="8085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8602991"/>
        <c:crosses val="autoZero"/>
        <c:auto val="1"/>
        <c:lblAlgn val="ctr"/>
        <c:lblOffset val="100"/>
        <c:noMultiLvlLbl val="0"/>
      </c:catAx>
      <c:valAx>
        <c:axId val="8086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858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445283349806074E-2"/>
          <c:y val="0.12668250197941408"/>
          <c:w val="0.93526396705130765"/>
          <c:h val="0.62506468164163564"/>
        </c:manualLayout>
      </c:layout>
      <c:lineChart>
        <c:grouping val="standard"/>
        <c:varyColors val="0"/>
        <c:ser>
          <c:idx val="0"/>
          <c:order val="0"/>
          <c:tx>
            <c:strRef>
              <c:f>ObjectsComparison.xlsx!$B$35</c:f>
              <c:strCache>
                <c:ptCount val="1"/>
                <c:pt idx="0">
                  <c:v>Full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ObjectsComparison.xlsx!$B$36:$B$55</c:f>
              <c:numCache>
                <c:formatCode>General</c:formatCode>
                <c:ptCount val="20"/>
                <c:pt idx="0">
                  <c:v>626</c:v>
                </c:pt>
                <c:pt idx="1">
                  <c:v>1015</c:v>
                </c:pt>
                <c:pt idx="2">
                  <c:v>1096</c:v>
                </c:pt>
                <c:pt idx="3">
                  <c:v>718</c:v>
                </c:pt>
                <c:pt idx="4">
                  <c:v>215</c:v>
                </c:pt>
                <c:pt idx="5">
                  <c:v>1392</c:v>
                </c:pt>
                <c:pt idx="6">
                  <c:v>1479</c:v>
                </c:pt>
                <c:pt idx="7">
                  <c:v>985</c:v>
                </c:pt>
                <c:pt idx="8">
                  <c:v>547</c:v>
                </c:pt>
                <c:pt idx="9">
                  <c:v>703</c:v>
                </c:pt>
                <c:pt idx="10">
                  <c:v>1659</c:v>
                </c:pt>
                <c:pt idx="11">
                  <c:v>2118</c:v>
                </c:pt>
                <c:pt idx="12">
                  <c:v>718</c:v>
                </c:pt>
                <c:pt idx="13">
                  <c:v>669</c:v>
                </c:pt>
                <c:pt idx="14">
                  <c:v>1440</c:v>
                </c:pt>
                <c:pt idx="15">
                  <c:v>776</c:v>
                </c:pt>
                <c:pt idx="16">
                  <c:v>2282</c:v>
                </c:pt>
                <c:pt idx="17">
                  <c:v>863</c:v>
                </c:pt>
                <c:pt idx="18">
                  <c:v>1298</c:v>
                </c:pt>
                <c:pt idx="19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3-4CCB-8086-4433BDEE34F8}"/>
            </c:ext>
          </c:extLst>
        </c:ser>
        <c:ser>
          <c:idx val="1"/>
          <c:order val="1"/>
          <c:tx>
            <c:strRef>
              <c:f>ObjectsComparison.xlsx!$C$35</c:f>
              <c:strCache>
                <c:ptCount val="1"/>
                <c:pt idx="0">
                  <c:v>WorldCat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ObjectsComparison.xlsx!$C$36:$C$55</c:f>
              <c:numCache>
                <c:formatCode>General</c:formatCode>
                <c:ptCount val="20"/>
                <c:pt idx="0">
                  <c:v>11</c:v>
                </c:pt>
                <c:pt idx="1">
                  <c:v>13</c:v>
                </c:pt>
                <c:pt idx="2">
                  <c:v>24</c:v>
                </c:pt>
                <c:pt idx="3">
                  <c:v>11</c:v>
                </c:pt>
                <c:pt idx="4">
                  <c:v>17</c:v>
                </c:pt>
                <c:pt idx="5">
                  <c:v>15</c:v>
                </c:pt>
                <c:pt idx="6">
                  <c:v>11</c:v>
                </c:pt>
                <c:pt idx="7">
                  <c:v>19</c:v>
                </c:pt>
                <c:pt idx="8">
                  <c:v>9</c:v>
                </c:pt>
                <c:pt idx="9">
                  <c:v>16</c:v>
                </c:pt>
                <c:pt idx="10">
                  <c:v>0</c:v>
                </c:pt>
                <c:pt idx="11">
                  <c:v>12</c:v>
                </c:pt>
                <c:pt idx="12">
                  <c:v>9</c:v>
                </c:pt>
                <c:pt idx="13">
                  <c:v>15</c:v>
                </c:pt>
                <c:pt idx="14">
                  <c:v>23</c:v>
                </c:pt>
                <c:pt idx="15">
                  <c:v>17</c:v>
                </c:pt>
                <c:pt idx="16">
                  <c:v>27</c:v>
                </c:pt>
                <c:pt idx="17">
                  <c:v>12</c:v>
                </c:pt>
                <c:pt idx="18">
                  <c:v>9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3-4CCB-8086-4433BDEE34F8}"/>
            </c:ext>
          </c:extLst>
        </c:ser>
        <c:ser>
          <c:idx val="2"/>
          <c:order val="2"/>
          <c:tx>
            <c:strRef>
              <c:f>ObjectsComparison.xlsx!$D$35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ObjectsComparison.xlsx!$D$36:$D$55</c:f>
              <c:numCache>
                <c:formatCode>General</c:formatCode>
                <c:ptCount val="20"/>
                <c:pt idx="0">
                  <c:v>24</c:v>
                </c:pt>
                <c:pt idx="1">
                  <c:v>25</c:v>
                </c:pt>
                <c:pt idx="2">
                  <c:v>152</c:v>
                </c:pt>
                <c:pt idx="3">
                  <c:v>53</c:v>
                </c:pt>
                <c:pt idx="4">
                  <c:v>56</c:v>
                </c:pt>
                <c:pt idx="5">
                  <c:v>162</c:v>
                </c:pt>
                <c:pt idx="6">
                  <c:v>24</c:v>
                </c:pt>
                <c:pt idx="7">
                  <c:v>46</c:v>
                </c:pt>
                <c:pt idx="8">
                  <c:v>20</c:v>
                </c:pt>
                <c:pt idx="9">
                  <c:v>37</c:v>
                </c:pt>
                <c:pt idx="10">
                  <c:v>120</c:v>
                </c:pt>
                <c:pt idx="11">
                  <c:v>164</c:v>
                </c:pt>
                <c:pt idx="12">
                  <c:v>46</c:v>
                </c:pt>
                <c:pt idx="13">
                  <c:v>47</c:v>
                </c:pt>
                <c:pt idx="14">
                  <c:v>159</c:v>
                </c:pt>
                <c:pt idx="15">
                  <c:v>36</c:v>
                </c:pt>
                <c:pt idx="16">
                  <c:v>63</c:v>
                </c:pt>
                <c:pt idx="17">
                  <c:v>41</c:v>
                </c:pt>
                <c:pt idx="18">
                  <c:v>42</c:v>
                </c:pt>
                <c:pt idx="1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3-4CCB-8086-4433BDEE34F8}"/>
            </c:ext>
          </c:extLst>
        </c:ser>
        <c:ser>
          <c:idx val="3"/>
          <c:order val="3"/>
          <c:tx>
            <c:strRef>
              <c:f>ObjectsComparison.xlsx!$E$35</c:f>
              <c:strCache>
                <c:ptCount val="1"/>
                <c:pt idx="0">
                  <c:v>VIAF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ObjectsComparison.xlsx!$E$36:$E$55</c:f>
              <c:numCache>
                <c:formatCode>General</c:formatCode>
                <c:ptCount val="20"/>
                <c:pt idx="0">
                  <c:v>46</c:v>
                </c:pt>
                <c:pt idx="1">
                  <c:v>193</c:v>
                </c:pt>
                <c:pt idx="2">
                  <c:v>0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44</c:v>
                </c:pt>
                <c:pt idx="8">
                  <c:v>11</c:v>
                </c:pt>
                <c:pt idx="9">
                  <c:v>21</c:v>
                </c:pt>
                <c:pt idx="10">
                  <c:v>6</c:v>
                </c:pt>
                <c:pt idx="11">
                  <c:v>34</c:v>
                </c:pt>
                <c:pt idx="12">
                  <c:v>48</c:v>
                </c:pt>
                <c:pt idx="13">
                  <c:v>43</c:v>
                </c:pt>
                <c:pt idx="14">
                  <c:v>0</c:v>
                </c:pt>
                <c:pt idx="15">
                  <c:v>32</c:v>
                </c:pt>
                <c:pt idx="16">
                  <c:v>221</c:v>
                </c:pt>
                <c:pt idx="17">
                  <c:v>0</c:v>
                </c:pt>
                <c:pt idx="18">
                  <c:v>29</c:v>
                </c:pt>
                <c:pt idx="1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3-4CCB-8086-4433BDEE34F8}"/>
            </c:ext>
          </c:extLst>
        </c:ser>
        <c:ser>
          <c:idx val="4"/>
          <c:order val="4"/>
          <c:tx>
            <c:strRef>
              <c:f>ObjectsComparison.xlsx!$F$35</c:f>
              <c:strCache>
                <c:ptCount val="1"/>
                <c:pt idx="0">
                  <c:v>Getty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ObjectsComparison.xlsx!$F$36:$F$55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118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77</c:v>
                </c:pt>
                <c:pt idx="11">
                  <c:v>28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  <c:pt idx="15">
                  <c:v>0</c:v>
                </c:pt>
                <c:pt idx="16">
                  <c:v>91</c:v>
                </c:pt>
                <c:pt idx="17">
                  <c:v>0</c:v>
                </c:pt>
                <c:pt idx="18">
                  <c:v>0</c:v>
                </c:pt>
                <c:pt idx="1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03-4CCB-8086-4433BDEE34F8}"/>
            </c:ext>
          </c:extLst>
        </c:ser>
        <c:ser>
          <c:idx val="5"/>
          <c:order val="5"/>
          <c:tx>
            <c:strRef>
              <c:f>ObjectsComparison.xlsx!$G$35</c:f>
              <c:strCache>
                <c:ptCount val="1"/>
                <c:pt idx="0">
                  <c:v>Wikidata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ObjectsComparison.xlsx!$G$36:$G$55</c:f>
              <c:numCache>
                <c:formatCode>General</c:formatCode>
                <c:ptCount val="20"/>
                <c:pt idx="0">
                  <c:v>146</c:v>
                </c:pt>
                <c:pt idx="1">
                  <c:v>226</c:v>
                </c:pt>
                <c:pt idx="2">
                  <c:v>151</c:v>
                </c:pt>
                <c:pt idx="3">
                  <c:v>162</c:v>
                </c:pt>
                <c:pt idx="4">
                  <c:v>87</c:v>
                </c:pt>
                <c:pt idx="5">
                  <c:v>403</c:v>
                </c:pt>
                <c:pt idx="6">
                  <c:v>246</c:v>
                </c:pt>
                <c:pt idx="7">
                  <c:v>249</c:v>
                </c:pt>
                <c:pt idx="8">
                  <c:v>71</c:v>
                </c:pt>
                <c:pt idx="9">
                  <c:v>178</c:v>
                </c:pt>
                <c:pt idx="10">
                  <c:v>369</c:v>
                </c:pt>
                <c:pt idx="11">
                  <c:v>668</c:v>
                </c:pt>
                <c:pt idx="12">
                  <c:v>95</c:v>
                </c:pt>
                <c:pt idx="13">
                  <c:v>147</c:v>
                </c:pt>
                <c:pt idx="14">
                  <c:v>418</c:v>
                </c:pt>
                <c:pt idx="15">
                  <c:v>253</c:v>
                </c:pt>
                <c:pt idx="16">
                  <c:v>626</c:v>
                </c:pt>
                <c:pt idx="17">
                  <c:v>164</c:v>
                </c:pt>
                <c:pt idx="18">
                  <c:v>490</c:v>
                </c:pt>
                <c:pt idx="1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03-4CCB-8086-4433BDEE34F8}"/>
            </c:ext>
          </c:extLst>
        </c:ser>
        <c:ser>
          <c:idx val="6"/>
          <c:order val="6"/>
          <c:tx>
            <c:strRef>
              <c:f>ObjectsComparison.xlsx!$H$35</c:f>
              <c:strCache>
                <c:ptCount val="1"/>
                <c:pt idx="0">
                  <c:v>DBpedia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ObjectsComparison.xlsx!$H$36:$H$55</c:f>
              <c:numCache>
                <c:formatCode>General</c:formatCode>
                <c:ptCount val="20"/>
                <c:pt idx="0">
                  <c:v>386</c:v>
                </c:pt>
                <c:pt idx="1">
                  <c:v>516</c:v>
                </c:pt>
                <c:pt idx="2">
                  <c:v>609</c:v>
                </c:pt>
                <c:pt idx="3">
                  <c:v>413</c:v>
                </c:pt>
                <c:pt idx="4">
                  <c:v>23</c:v>
                </c:pt>
                <c:pt idx="5">
                  <c:v>655</c:v>
                </c:pt>
                <c:pt idx="6">
                  <c:v>1007</c:v>
                </c:pt>
                <c:pt idx="7">
                  <c:v>592</c:v>
                </c:pt>
                <c:pt idx="8">
                  <c:v>383</c:v>
                </c:pt>
                <c:pt idx="9">
                  <c:v>367</c:v>
                </c:pt>
                <c:pt idx="10">
                  <c:v>963</c:v>
                </c:pt>
                <c:pt idx="11">
                  <c:v>957</c:v>
                </c:pt>
                <c:pt idx="12">
                  <c:v>482</c:v>
                </c:pt>
                <c:pt idx="13">
                  <c:v>406</c:v>
                </c:pt>
                <c:pt idx="14">
                  <c:v>433</c:v>
                </c:pt>
                <c:pt idx="15">
                  <c:v>395</c:v>
                </c:pt>
                <c:pt idx="16">
                  <c:v>1310</c:v>
                </c:pt>
                <c:pt idx="17">
                  <c:v>560</c:v>
                </c:pt>
                <c:pt idx="18">
                  <c:v>639</c:v>
                </c:pt>
                <c:pt idx="19">
                  <c:v>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03-4CCB-8086-4433BDEE34F8}"/>
            </c:ext>
          </c:extLst>
        </c:ser>
        <c:ser>
          <c:idx val="7"/>
          <c:order val="7"/>
          <c:tx>
            <c:strRef>
              <c:f>ObjectsComparison.xlsx!$I$35</c:f>
              <c:strCache>
                <c:ptCount val="1"/>
                <c:pt idx="0">
                  <c:v>BabelNet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ObjectsComparison.xlsx!$I$36:$I$55</c:f>
              <c:numCache>
                <c:formatCode>General</c:formatCode>
                <c:ptCount val="20"/>
                <c:pt idx="0">
                  <c:v>11</c:v>
                </c:pt>
                <c:pt idx="1">
                  <c:v>0</c:v>
                </c:pt>
                <c:pt idx="2">
                  <c:v>19</c:v>
                </c:pt>
                <c:pt idx="3">
                  <c:v>11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21</c:v>
                </c:pt>
                <c:pt idx="12">
                  <c:v>18</c:v>
                </c:pt>
                <c:pt idx="13">
                  <c:v>11</c:v>
                </c:pt>
                <c:pt idx="14">
                  <c:v>20</c:v>
                </c:pt>
                <c:pt idx="15">
                  <c:v>18</c:v>
                </c:pt>
                <c:pt idx="16">
                  <c:v>17</c:v>
                </c:pt>
                <c:pt idx="17">
                  <c:v>18</c:v>
                </c:pt>
                <c:pt idx="18">
                  <c:v>11</c:v>
                </c:pt>
                <c:pt idx="1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03-4CCB-8086-4433BDEE34F8}"/>
            </c:ext>
          </c:extLst>
        </c:ser>
        <c:ser>
          <c:idx val="8"/>
          <c:order val="8"/>
          <c:tx>
            <c:strRef>
              <c:f>ObjectsComparison.xlsx!$J$35</c:f>
              <c:strCache>
                <c:ptCount val="1"/>
                <c:pt idx="0">
                  <c:v>GeoNames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ObjectsComparison.xlsx!$J$36:$J$55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03-4CCB-8086-4433BDEE34F8}"/>
            </c:ext>
          </c:extLst>
        </c:ser>
        <c:ser>
          <c:idx val="9"/>
          <c:order val="9"/>
          <c:tx>
            <c:strRef>
              <c:f>ObjectsComparison.xlsx!$K$35</c:f>
              <c:strCache>
                <c:ptCount val="1"/>
                <c:pt idx="0">
                  <c:v>YAGO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ObjectsComparison.xlsx!$K$36:$K$55</c:f>
              <c:numCache>
                <c:formatCode>General</c:formatCode>
                <c:ptCount val="20"/>
                <c:pt idx="0">
                  <c:v>107</c:v>
                </c:pt>
                <c:pt idx="1">
                  <c:v>113</c:v>
                </c:pt>
                <c:pt idx="2">
                  <c:v>137</c:v>
                </c:pt>
                <c:pt idx="3">
                  <c:v>97</c:v>
                </c:pt>
                <c:pt idx="4">
                  <c:v>71</c:v>
                </c:pt>
                <c:pt idx="5">
                  <c:v>481</c:v>
                </c:pt>
                <c:pt idx="6">
                  <c:v>666</c:v>
                </c:pt>
                <c:pt idx="7">
                  <c:v>188</c:v>
                </c:pt>
                <c:pt idx="8">
                  <c:v>75</c:v>
                </c:pt>
                <c:pt idx="9">
                  <c:v>134</c:v>
                </c:pt>
                <c:pt idx="10">
                  <c:v>269</c:v>
                </c:pt>
                <c:pt idx="11">
                  <c:v>767</c:v>
                </c:pt>
                <c:pt idx="12">
                  <c:v>375</c:v>
                </c:pt>
                <c:pt idx="13">
                  <c:v>134</c:v>
                </c:pt>
                <c:pt idx="14">
                  <c:v>512</c:v>
                </c:pt>
                <c:pt idx="15">
                  <c:v>126</c:v>
                </c:pt>
                <c:pt idx="16">
                  <c:v>393</c:v>
                </c:pt>
                <c:pt idx="17">
                  <c:v>143</c:v>
                </c:pt>
                <c:pt idx="18">
                  <c:v>191</c:v>
                </c:pt>
                <c:pt idx="19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03-4CCB-8086-4433BDEE34F8}"/>
            </c:ext>
          </c:extLst>
        </c:ser>
        <c:ser>
          <c:idx val="10"/>
          <c:order val="10"/>
          <c:tx>
            <c:strRef>
              <c:f>ObjectsComparison.xlsx!$L$35</c:f>
              <c:strCache>
                <c:ptCount val="1"/>
                <c:pt idx="0">
                  <c:v>Europeana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ObjectsComparison.xlsx!$A$36:$A$55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ObjectsComparison.xlsx!$L$36:$L$55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03-4CCB-8086-4433BDEE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44736"/>
        <c:axId val="99151392"/>
      </c:lineChart>
      <c:catAx>
        <c:axId val="991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151392"/>
        <c:crosses val="autoZero"/>
        <c:auto val="1"/>
        <c:lblAlgn val="ctr"/>
        <c:lblOffset val="100"/>
        <c:noMultiLvlLbl val="0"/>
      </c:catAx>
      <c:valAx>
        <c:axId val="99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1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ObjectsComparison.xlsx!$O$35</c:f>
              <c:strCache>
                <c:ptCount val="1"/>
                <c:pt idx="0">
                  <c:v>1 Source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ObjectsComparison.xlsx!$O$36:$O$55</c:f>
              <c:numCache>
                <c:formatCode>General</c:formatCode>
                <c:ptCount val="20"/>
                <c:pt idx="0">
                  <c:v>558</c:v>
                </c:pt>
                <c:pt idx="1">
                  <c:v>950</c:v>
                </c:pt>
                <c:pt idx="2">
                  <c:v>1007</c:v>
                </c:pt>
                <c:pt idx="3">
                  <c:v>677</c:v>
                </c:pt>
                <c:pt idx="4">
                  <c:v>166</c:v>
                </c:pt>
                <c:pt idx="5">
                  <c:v>1024</c:v>
                </c:pt>
                <c:pt idx="6">
                  <c:v>979</c:v>
                </c:pt>
                <c:pt idx="7">
                  <c:v>864</c:v>
                </c:pt>
                <c:pt idx="8">
                  <c:v>512</c:v>
                </c:pt>
                <c:pt idx="9">
                  <c:v>616</c:v>
                </c:pt>
                <c:pt idx="10">
                  <c:v>1516</c:v>
                </c:pt>
                <c:pt idx="11">
                  <c:v>1610</c:v>
                </c:pt>
                <c:pt idx="12">
                  <c:v>368</c:v>
                </c:pt>
                <c:pt idx="13">
                  <c:v>581</c:v>
                </c:pt>
                <c:pt idx="14">
                  <c:v>1296</c:v>
                </c:pt>
                <c:pt idx="15">
                  <c:v>694</c:v>
                </c:pt>
                <c:pt idx="16">
                  <c:v>2026</c:v>
                </c:pt>
                <c:pt idx="17">
                  <c:v>795</c:v>
                </c:pt>
                <c:pt idx="18">
                  <c:v>1203</c:v>
                </c:pt>
                <c:pt idx="19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D-477B-8299-42A2E4A8B2BB}"/>
            </c:ext>
          </c:extLst>
        </c:ser>
        <c:ser>
          <c:idx val="3"/>
          <c:order val="1"/>
          <c:tx>
            <c:strRef>
              <c:f>ObjectsComparison.xlsx!$P$35</c:f>
              <c:strCache>
                <c:ptCount val="1"/>
                <c:pt idx="0">
                  <c:v>2 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ObjectsComparison.xlsx!$P$36:$P$55</c:f>
              <c:numCache>
                <c:formatCode>General</c:formatCode>
                <c:ptCount val="20"/>
                <c:pt idx="0">
                  <c:v>39</c:v>
                </c:pt>
                <c:pt idx="1">
                  <c:v>60</c:v>
                </c:pt>
                <c:pt idx="2">
                  <c:v>75</c:v>
                </c:pt>
                <c:pt idx="3">
                  <c:v>33</c:v>
                </c:pt>
                <c:pt idx="4">
                  <c:v>48</c:v>
                </c:pt>
                <c:pt idx="5">
                  <c:v>352</c:v>
                </c:pt>
                <c:pt idx="6">
                  <c:v>490</c:v>
                </c:pt>
                <c:pt idx="7">
                  <c:v>83</c:v>
                </c:pt>
                <c:pt idx="8">
                  <c:v>30</c:v>
                </c:pt>
                <c:pt idx="9">
                  <c:v>52</c:v>
                </c:pt>
                <c:pt idx="10">
                  <c:v>120</c:v>
                </c:pt>
                <c:pt idx="11">
                  <c:v>492</c:v>
                </c:pt>
                <c:pt idx="12">
                  <c:v>345</c:v>
                </c:pt>
                <c:pt idx="13">
                  <c:v>59</c:v>
                </c:pt>
                <c:pt idx="14">
                  <c:v>124</c:v>
                </c:pt>
                <c:pt idx="15">
                  <c:v>64</c:v>
                </c:pt>
                <c:pt idx="16">
                  <c:v>86</c:v>
                </c:pt>
                <c:pt idx="17">
                  <c:v>61</c:v>
                </c:pt>
                <c:pt idx="18">
                  <c:v>78</c:v>
                </c:pt>
                <c:pt idx="1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D-477B-8299-42A2E4A8B2BB}"/>
            </c:ext>
          </c:extLst>
        </c:ser>
        <c:ser>
          <c:idx val="4"/>
          <c:order val="2"/>
          <c:tx>
            <c:strRef>
              <c:f>ObjectsComparison.xlsx!$Q$35</c:f>
              <c:strCache>
                <c:ptCount val="1"/>
                <c:pt idx="0">
                  <c:v>3 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ObjectsComparison.xlsx!$Q$36:$Q$55</c:f>
              <c:numCache>
                <c:formatCode>General</c:formatCode>
                <c:ptCount val="20"/>
                <c:pt idx="0">
                  <c:v>21</c:v>
                </c:pt>
                <c:pt idx="1">
                  <c:v>4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  <c:pt idx="5">
                  <c:v>13</c:v>
                </c:pt>
                <c:pt idx="6">
                  <c:v>9</c:v>
                </c:pt>
                <c:pt idx="7">
                  <c:v>33</c:v>
                </c:pt>
                <c:pt idx="8">
                  <c:v>4</c:v>
                </c:pt>
                <c:pt idx="9">
                  <c:v>21</c:v>
                </c:pt>
                <c:pt idx="10">
                  <c:v>20</c:v>
                </c:pt>
                <c:pt idx="11">
                  <c:v>10</c:v>
                </c:pt>
                <c:pt idx="12">
                  <c:v>5</c:v>
                </c:pt>
                <c:pt idx="13">
                  <c:v>20</c:v>
                </c:pt>
                <c:pt idx="14">
                  <c:v>15</c:v>
                </c:pt>
                <c:pt idx="15">
                  <c:v>17</c:v>
                </c:pt>
                <c:pt idx="16">
                  <c:v>143</c:v>
                </c:pt>
                <c:pt idx="17">
                  <c:v>7</c:v>
                </c:pt>
                <c:pt idx="18">
                  <c:v>16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D-477B-8299-42A2E4A8B2BB}"/>
            </c:ext>
          </c:extLst>
        </c:ser>
        <c:ser>
          <c:idx val="5"/>
          <c:order val="3"/>
          <c:tx>
            <c:strRef>
              <c:f>ObjectsComparison.xlsx!$R$35</c:f>
              <c:strCache>
                <c:ptCount val="1"/>
                <c:pt idx="0">
                  <c:v>4 Sources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ObjectsComparison.xlsx!$R$36:$R$55</c:f>
              <c:numCache>
                <c:formatCode>General</c:formatCode>
                <c:ptCount val="20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20</c:v>
                </c:pt>
                <c:pt idx="17">
                  <c:v>0</c:v>
                </c:pt>
                <c:pt idx="18">
                  <c:v>1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0D-477B-8299-42A2E4A8B2BB}"/>
            </c:ext>
          </c:extLst>
        </c:ser>
        <c:ser>
          <c:idx val="6"/>
          <c:order val="4"/>
          <c:tx>
            <c:strRef>
              <c:f>ObjectsComparison.xlsx!$S$35</c:f>
              <c:strCache>
                <c:ptCount val="1"/>
                <c:pt idx="0">
                  <c:v>5 Sources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ObjectsComparison.xlsx!$S$36:$S$55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D-477B-8299-42A2E4A8B2BB}"/>
            </c:ext>
          </c:extLst>
        </c:ser>
        <c:ser>
          <c:idx val="7"/>
          <c:order val="5"/>
          <c:tx>
            <c:strRef>
              <c:f>ObjectsComparison.xlsx!$T$35</c:f>
              <c:strCache>
                <c:ptCount val="1"/>
                <c:pt idx="0">
                  <c:v>6 Sources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ObjectsComparison.xlsx!$T$36:$T$55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0D-477B-8299-42A2E4A8B2BB}"/>
            </c:ext>
          </c:extLst>
        </c:ser>
        <c:ser>
          <c:idx val="8"/>
          <c:order val="6"/>
          <c:tx>
            <c:strRef>
              <c:f>ObjectsComparison.xlsx!$U$35</c:f>
              <c:strCache>
                <c:ptCount val="1"/>
                <c:pt idx="0">
                  <c:v>7 Source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ObjectsComparison.xlsx!$U$36:$U$55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0D-477B-8299-42A2E4A8B2BB}"/>
            </c:ext>
          </c:extLst>
        </c:ser>
        <c:ser>
          <c:idx val="9"/>
          <c:order val="7"/>
          <c:tx>
            <c:strRef>
              <c:f>ObjectsComparison.xlsx!$V$35</c:f>
              <c:strCache>
                <c:ptCount val="1"/>
                <c:pt idx="0">
                  <c:v>8 Sources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ObjectsComparison.xlsx!$V$36:$V$55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0D-477B-8299-42A2E4A8B2BB}"/>
            </c:ext>
          </c:extLst>
        </c:ser>
        <c:ser>
          <c:idx val="10"/>
          <c:order val="8"/>
          <c:tx>
            <c:strRef>
              <c:f>ObjectsComparison.xlsx!$W$35</c:f>
              <c:strCache>
                <c:ptCount val="1"/>
                <c:pt idx="0">
                  <c:v>9 Sources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ObjectsComparison.xlsx!$W$36:$W$55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0D-477B-8299-42A2E4A8B2BB}"/>
            </c:ext>
          </c:extLst>
        </c:ser>
        <c:ser>
          <c:idx val="0"/>
          <c:order val="9"/>
          <c:tx>
            <c:strRef>
              <c:f>ObjectsComparison.xlsx!$X$35</c:f>
              <c:strCache>
                <c:ptCount val="1"/>
                <c:pt idx="0">
                  <c:v>10 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ObjectsComparison.xlsx!$X$36:$X$55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0D-477B-8299-42A2E4A8B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236816"/>
        <c:axId val="262231824"/>
      </c:barChart>
      <c:catAx>
        <c:axId val="2622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2231824"/>
        <c:crosses val="autoZero"/>
        <c:auto val="1"/>
        <c:lblAlgn val="ctr"/>
        <c:lblOffset val="100"/>
        <c:noMultiLvlLbl val="0"/>
      </c:catAx>
      <c:valAx>
        <c:axId val="2622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22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ObjectsComparison.xlsx!$O$35</c:f>
              <c:strCache>
                <c:ptCount val="1"/>
                <c:pt idx="0">
                  <c:v>1 Source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ObjectsComparison.xlsx!$O$36:$O$55</c:f>
              <c:numCache>
                <c:formatCode>General</c:formatCode>
                <c:ptCount val="20"/>
                <c:pt idx="0">
                  <c:v>558</c:v>
                </c:pt>
                <c:pt idx="1">
                  <c:v>950</c:v>
                </c:pt>
                <c:pt idx="2">
                  <c:v>1007</c:v>
                </c:pt>
                <c:pt idx="3">
                  <c:v>677</c:v>
                </c:pt>
                <c:pt idx="4">
                  <c:v>166</c:v>
                </c:pt>
                <c:pt idx="5">
                  <c:v>1024</c:v>
                </c:pt>
                <c:pt idx="6">
                  <c:v>979</c:v>
                </c:pt>
                <c:pt idx="7">
                  <c:v>864</c:v>
                </c:pt>
                <c:pt idx="8">
                  <c:v>512</c:v>
                </c:pt>
                <c:pt idx="9">
                  <c:v>616</c:v>
                </c:pt>
                <c:pt idx="10">
                  <c:v>1516</c:v>
                </c:pt>
                <c:pt idx="11">
                  <c:v>1610</c:v>
                </c:pt>
                <c:pt idx="12">
                  <c:v>368</c:v>
                </c:pt>
                <c:pt idx="13">
                  <c:v>581</c:v>
                </c:pt>
                <c:pt idx="14">
                  <c:v>1296</c:v>
                </c:pt>
                <c:pt idx="15">
                  <c:v>694</c:v>
                </c:pt>
                <c:pt idx="16">
                  <c:v>2026</c:v>
                </c:pt>
                <c:pt idx="17">
                  <c:v>795</c:v>
                </c:pt>
                <c:pt idx="18">
                  <c:v>1203</c:v>
                </c:pt>
                <c:pt idx="19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D-441C-9673-FF09A0998336}"/>
            </c:ext>
          </c:extLst>
        </c:ser>
        <c:ser>
          <c:idx val="3"/>
          <c:order val="1"/>
          <c:tx>
            <c:strRef>
              <c:f>ObjectsComparison.xlsx!$P$35</c:f>
              <c:strCache>
                <c:ptCount val="1"/>
                <c:pt idx="0">
                  <c:v>2 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ObjectsComparison.xlsx!$P$36:$P$55</c:f>
              <c:numCache>
                <c:formatCode>General</c:formatCode>
                <c:ptCount val="20"/>
                <c:pt idx="0">
                  <c:v>39</c:v>
                </c:pt>
                <c:pt idx="1">
                  <c:v>60</c:v>
                </c:pt>
                <c:pt idx="2">
                  <c:v>75</c:v>
                </c:pt>
                <c:pt idx="3">
                  <c:v>33</c:v>
                </c:pt>
                <c:pt idx="4">
                  <c:v>48</c:v>
                </c:pt>
                <c:pt idx="5">
                  <c:v>352</c:v>
                </c:pt>
                <c:pt idx="6">
                  <c:v>490</c:v>
                </c:pt>
                <c:pt idx="7">
                  <c:v>83</c:v>
                </c:pt>
                <c:pt idx="8">
                  <c:v>30</c:v>
                </c:pt>
                <c:pt idx="9">
                  <c:v>52</c:v>
                </c:pt>
                <c:pt idx="10">
                  <c:v>120</c:v>
                </c:pt>
                <c:pt idx="11">
                  <c:v>492</c:v>
                </c:pt>
                <c:pt idx="12">
                  <c:v>345</c:v>
                </c:pt>
                <c:pt idx="13">
                  <c:v>59</c:v>
                </c:pt>
                <c:pt idx="14">
                  <c:v>124</c:v>
                </c:pt>
                <c:pt idx="15">
                  <c:v>64</c:v>
                </c:pt>
                <c:pt idx="16">
                  <c:v>86</c:v>
                </c:pt>
                <c:pt idx="17">
                  <c:v>61</c:v>
                </c:pt>
                <c:pt idx="18">
                  <c:v>78</c:v>
                </c:pt>
                <c:pt idx="1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D-441C-9673-FF09A0998336}"/>
            </c:ext>
          </c:extLst>
        </c:ser>
        <c:ser>
          <c:idx val="4"/>
          <c:order val="2"/>
          <c:tx>
            <c:strRef>
              <c:f>ObjectsComparison.xlsx!$Q$35</c:f>
              <c:strCache>
                <c:ptCount val="1"/>
                <c:pt idx="0">
                  <c:v>3 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ObjectsComparison.xlsx!$Q$36:$Q$55</c:f>
              <c:numCache>
                <c:formatCode>General</c:formatCode>
                <c:ptCount val="20"/>
                <c:pt idx="0">
                  <c:v>21</c:v>
                </c:pt>
                <c:pt idx="1">
                  <c:v>4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  <c:pt idx="5">
                  <c:v>13</c:v>
                </c:pt>
                <c:pt idx="6">
                  <c:v>9</c:v>
                </c:pt>
                <c:pt idx="7">
                  <c:v>33</c:v>
                </c:pt>
                <c:pt idx="8">
                  <c:v>4</c:v>
                </c:pt>
                <c:pt idx="9">
                  <c:v>21</c:v>
                </c:pt>
                <c:pt idx="10">
                  <c:v>20</c:v>
                </c:pt>
                <c:pt idx="11">
                  <c:v>10</c:v>
                </c:pt>
                <c:pt idx="12">
                  <c:v>5</c:v>
                </c:pt>
                <c:pt idx="13">
                  <c:v>20</c:v>
                </c:pt>
                <c:pt idx="14">
                  <c:v>15</c:v>
                </c:pt>
                <c:pt idx="15">
                  <c:v>17</c:v>
                </c:pt>
                <c:pt idx="16">
                  <c:v>143</c:v>
                </c:pt>
                <c:pt idx="17">
                  <c:v>7</c:v>
                </c:pt>
                <c:pt idx="18">
                  <c:v>16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D-441C-9673-FF09A0998336}"/>
            </c:ext>
          </c:extLst>
        </c:ser>
        <c:ser>
          <c:idx val="5"/>
          <c:order val="3"/>
          <c:tx>
            <c:strRef>
              <c:f>ObjectsComparison.xlsx!$R$35</c:f>
              <c:strCache>
                <c:ptCount val="1"/>
                <c:pt idx="0">
                  <c:v>4 Sources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ObjectsComparison.xlsx!$R$36:$R$55</c:f>
              <c:numCache>
                <c:formatCode>General</c:formatCode>
                <c:ptCount val="20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20</c:v>
                </c:pt>
                <c:pt idx="17">
                  <c:v>0</c:v>
                </c:pt>
                <c:pt idx="18">
                  <c:v>1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6D-441C-9673-FF09A0998336}"/>
            </c:ext>
          </c:extLst>
        </c:ser>
        <c:ser>
          <c:idx val="6"/>
          <c:order val="4"/>
          <c:tx>
            <c:strRef>
              <c:f>ObjectsComparison.xlsx!$S$35</c:f>
              <c:strCache>
                <c:ptCount val="1"/>
                <c:pt idx="0">
                  <c:v>5 Sources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ObjectsComparison.xlsx!$S$36:$S$55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6D-441C-9673-FF09A0998336}"/>
            </c:ext>
          </c:extLst>
        </c:ser>
        <c:ser>
          <c:idx val="7"/>
          <c:order val="5"/>
          <c:tx>
            <c:strRef>
              <c:f>ObjectsComparison.xlsx!$T$35</c:f>
              <c:strCache>
                <c:ptCount val="1"/>
                <c:pt idx="0">
                  <c:v>6 Sources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ObjectsComparison.xlsx!$T$36:$T$55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6D-441C-9673-FF09A0998336}"/>
            </c:ext>
          </c:extLst>
        </c:ser>
        <c:ser>
          <c:idx val="8"/>
          <c:order val="6"/>
          <c:tx>
            <c:strRef>
              <c:f>ObjectsComparison.xlsx!$U$35</c:f>
              <c:strCache>
                <c:ptCount val="1"/>
                <c:pt idx="0">
                  <c:v>7 Source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ObjectsComparison.xlsx!$U$36:$U$55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6D-441C-9673-FF09A0998336}"/>
            </c:ext>
          </c:extLst>
        </c:ser>
        <c:ser>
          <c:idx val="9"/>
          <c:order val="7"/>
          <c:tx>
            <c:strRef>
              <c:f>ObjectsComparison.xlsx!$V$35</c:f>
              <c:strCache>
                <c:ptCount val="1"/>
                <c:pt idx="0">
                  <c:v>8 Sources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ObjectsComparison.xlsx!$V$36:$V$55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6D-441C-9673-FF09A0998336}"/>
            </c:ext>
          </c:extLst>
        </c:ser>
        <c:ser>
          <c:idx val="10"/>
          <c:order val="8"/>
          <c:tx>
            <c:strRef>
              <c:f>ObjectsComparison.xlsx!$W$35</c:f>
              <c:strCache>
                <c:ptCount val="1"/>
                <c:pt idx="0">
                  <c:v>9 Sources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ObjectsComparison.xlsx!$W$36:$W$55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6D-441C-9673-FF09A0998336}"/>
            </c:ext>
          </c:extLst>
        </c:ser>
        <c:ser>
          <c:idx val="0"/>
          <c:order val="9"/>
          <c:tx>
            <c:strRef>
              <c:f>ObjectsComparison.xlsx!$X$35</c:f>
              <c:strCache>
                <c:ptCount val="1"/>
                <c:pt idx="0">
                  <c:v>10 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ObjectsComparison.xlsx!$X$36:$X$55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6D-441C-9673-FF09A0998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1319215"/>
        <c:axId val="1761319631"/>
      </c:barChart>
      <c:catAx>
        <c:axId val="176131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1319631"/>
        <c:crosses val="autoZero"/>
        <c:auto val="1"/>
        <c:lblAlgn val="ctr"/>
        <c:lblOffset val="100"/>
        <c:noMultiLvlLbl val="0"/>
      </c:catAx>
      <c:valAx>
        <c:axId val="17613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131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ObjectsComparison.xlsx!$O$35</c:f>
              <c:strCache>
                <c:ptCount val="1"/>
                <c:pt idx="0">
                  <c:v>1 Source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ObjectsComparison.xlsx!$O$36:$O$55</c:f>
              <c:numCache>
                <c:formatCode>General</c:formatCode>
                <c:ptCount val="20"/>
                <c:pt idx="0">
                  <c:v>558</c:v>
                </c:pt>
                <c:pt idx="1">
                  <c:v>950</c:v>
                </c:pt>
                <c:pt idx="2">
                  <c:v>1007</c:v>
                </c:pt>
                <c:pt idx="3">
                  <c:v>677</c:v>
                </c:pt>
                <c:pt idx="4">
                  <c:v>166</c:v>
                </c:pt>
                <c:pt idx="5">
                  <c:v>1024</c:v>
                </c:pt>
                <c:pt idx="6">
                  <c:v>979</c:v>
                </c:pt>
                <c:pt idx="7">
                  <c:v>864</c:v>
                </c:pt>
                <c:pt idx="8">
                  <c:v>512</c:v>
                </c:pt>
                <c:pt idx="9">
                  <c:v>616</c:v>
                </c:pt>
                <c:pt idx="10">
                  <c:v>1516</c:v>
                </c:pt>
                <c:pt idx="11">
                  <c:v>1610</c:v>
                </c:pt>
                <c:pt idx="12">
                  <c:v>368</c:v>
                </c:pt>
                <c:pt idx="13">
                  <c:v>581</c:v>
                </c:pt>
                <c:pt idx="14">
                  <c:v>1296</c:v>
                </c:pt>
                <c:pt idx="15">
                  <c:v>694</c:v>
                </c:pt>
                <c:pt idx="16">
                  <c:v>2026</c:v>
                </c:pt>
                <c:pt idx="17">
                  <c:v>795</c:v>
                </c:pt>
                <c:pt idx="18">
                  <c:v>1203</c:v>
                </c:pt>
                <c:pt idx="19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3-4B01-9AEA-F845ED11A322}"/>
            </c:ext>
          </c:extLst>
        </c:ser>
        <c:ser>
          <c:idx val="4"/>
          <c:order val="1"/>
          <c:tx>
            <c:strRef>
              <c:f>ObjectsComparison.xlsx!$P$35</c:f>
              <c:strCache>
                <c:ptCount val="1"/>
                <c:pt idx="0">
                  <c:v>2 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ObjectsComparison.xlsx!$P$36:$P$55</c:f>
              <c:numCache>
                <c:formatCode>General</c:formatCode>
                <c:ptCount val="20"/>
                <c:pt idx="0">
                  <c:v>39</c:v>
                </c:pt>
                <c:pt idx="1">
                  <c:v>60</c:v>
                </c:pt>
                <c:pt idx="2">
                  <c:v>75</c:v>
                </c:pt>
                <c:pt idx="3">
                  <c:v>33</c:v>
                </c:pt>
                <c:pt idx="4">
                  <c:v>48</c:v>
                </c:pt>
                <c:pt idx="5">
                  <c:v>352</c:v>
                </c:pt>
                <c:pt idx="6">
                  <c:v>490</c:v>
                </c:pt>
                <c:pt idx="7">
                  <c:v>83</c:v>
                </c:pt>
                <c:pt idx="8">
                  <c:v>30</c:v>
                </c:pt>
                <c:pt idx="9">
                  <c:v>52</c:v>
                </c:pt>
                <c:pt idx="10">
                  <c:v>120</c:v>
                </c:pt>
                <c:pt idx="11">
                  <c:v>492</c:v>
                </c:pt>
                <c:pt idx="12">
                  <c:v>345</c:v>
                </c:pt>
                <c:pt idx="13">
                  <c:v>59</c:v>
                </c:pt>
                <c:pt idx="14">
                  <c:v>124</c:v>
                </c:pt>
                <c:pt idx="15">
                  <c:v>64</c:v>
                </c:pt>
                <c:pt idx="16">
                  <c:v>86</c:v>
                </c:pt>
                <c:pt idx="17">
                  <c:v>61</c:v>
                </c:pt>
                <c:pt idx="18">
                  <c:v>78</c:v>
                </c:pt>
                <c:pt idx="1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3-4B01-9AEA-F845ED11A322}"/>
            </c:ext>
          </c:extLst>
        </c:ser>
        <c:ser>
          <c:idx val="5"/>
          <c:order val="2"/>
          <c:tx>
            <c:strRef>
              <c:f>ObjectsComparison.xlsx!$Q$35</c:f>
              <c:strCache>
                <c:ptCount val="1"/>
                <c:pt idx="0">
                  <c:v>3 Sources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ObjectsComparison.xlsx!$Q$36:$Q$55</c:f>
              <c:numCache>
                <c:formatCode>General</c:formatCode>
                <c:ptCount val="20"/>
                <c:pt idx="0">
                  <c:v>21</c:v>
                </c:pt>
                <c:pt idx="1">
                  <c:v>4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  <c:pt idx="5">
                  <c:v>13</c:v>
                </c:pt>
                <c:pt idx="6">
                  <c:v>9</c:v>
                </c:pt>
                <c:pt idx="7">
                  <c:v>33</c:v>
                </c:pt>
                <c:pt idx="8">
                  <c:v>4</c:v>
                </c:pt>
                <c:pt idx="9">
                  <c:v>21</c:v>
                </c:pt>
                <c:pt idx="10">
                  <c:v>20</c:v>
                </c:pt>
                <c:pt idx="11">
                  <c:v>10</c:v>
                </c:pt>
                <c:pt idx="12">
                  <c:v>5</c:v>
                </c:pt>
                <c:pt idx="13">
                  <c:v>20</c:v>
                </c:pt>
                <c:pt idx="14">
                  <c:v>15</c:v>
                </c:pt>
                <c:pt idx="15">
                  <c:v>17</c:v>
                </c:pt>
                <c:pt idx="16">
                  <c:v>143</c:v>
                </c:pt>
                <c:pt idx="17">
                  <c:v>7</c:v>
                </c:pt>
                <c:pt idx="18">
                  <c:v>16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3-4B01-9AEA-F845ED11A322}"/>
            </c:ext>
          </c:extLst>
        </c:ser>
        <c:ser>
          <c:idx val="6"/>
          <c:order val="3"/>
          <c:tx>
            <c:strRef>
              <c:f>ObjectsComparison.xlsx!$R$35</c:f>
              <c:strCache>
                <c:ptCount val="1"/>
                <c:pt idx="0">
                  <c:v>4 Sources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ObjectsComparison.xlsx!$R$36:$R$55</c:f>
              <c:numCache>
                <c:formatCode>General</c:formatCode>
                <c:ptCount val="20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20</c:v>
                </c:pt>
                <c:pt idx="17">
                  <c:v>0</c:v>
                </c:pt>
                <c:pt idx="18">
                  <c:v>1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3-4B01-9AEA-F845ED11A322}"/>
            </c:ext>
          </c:extLst>
        </c:ser>
        <c:ser>
          <c:idx val="7"/>
          <c:order val="4"/>
          <c:tx>
            <c:strRef>
              <c:f>ObjectsComparison.xlsx!$S$35</c:f>
              <c:strCache>
                <c:ptCount val="1"/>
                <c:pt idx="0">
                  <c:v>5 Sources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ObjectsComparison.xlsx!$S$36:$S$55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3-4B01-9AEA-F845ED11A322}"/>
            </c:ext>
          </c:extLst>
        </c:ser>
        <c:ser>
          <c:idx val="8"/>
          <c:order val="5"/>
          <c:tx>
            <c:strRef>
              <c:f>ObjectsComparison.xlsx!$T$35</c:f>
              <c:strCache>
                <c:ptCount val="1"/>
                <c:pt idx="0">
                  <c:v>6 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ObjectsComparison.xlsx!$T$36:$T$55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3-4B01-9AEA-F845ED11A322}"/>
            </c:ext>
          </c:extLst>
        </c:ser>
        <c:ser>
          <c:idx val="9"/>
          <c:order val="6"/>
          <c:tx>
            <c:strRef>
              <c:f>ObjectsComparison.xlsx!$U$35</c:f>
              <c:strCache>
                <c:ptCount val="1"/>
                <c:pt idx="0">
                  <c:v>7 Source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ObjectsComparison.xlsx!$U$36:$U$55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3-4B01-9AEA-F845ED11A322}"/>
            </c:ext>
          </c:extLst>
        </c:ser>
        <c:ser>
          <c:idx val="10"/>
          <c:order val="7"/>
          <c:tx>
            <c:strRef>
              <c:f>ObjectsComparison.xlsx!$V$35</c:f>
              <c:strCache>
                <c:ptCount val="1"/>
                <c:pt idx="0">
                  <c:v>8 Sources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ObjectsComparison.xlsx!$V$36:$V$55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23-4B01-9AEA-F845ED11A322}"/>
            </c:ext>
          </c:extLst>
        </c:ser>
        <c:ser>
          <c:idx val="0"/>
          <c:order val="8"/>
          <c:tx>
            <c:strRef>
              <c:f>ObjectsComparison.xlsx!$W$35</c:f>
              <c:strCache>
                <c:ptCount val="1"/>
                <c:pt idx="0">
                  <c:v>9 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ObjectsComparison.xlsx!$W$36:$W$55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3-4B01-9AEA-F845ED11A322}"/>
            </c:ext>
          </c:extLst>
        </c:ser>
        <c:ser>
          <c:idx val="1"/>
          <c:order val="9"/>
          <c:tx>
            <c:strRef>
              <c:f>ObjectsComparison.xlsx!$X$35</c:f>
              <c:strCache>
                <c:ptCount val="1"/>
                <c:pt idx="0">
                  <c:v>10 Sources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ObjectsComparison.xlsx!$M$36:$M$55</c:f>
              <c:strCache>
                <c:ptCount val="20"/>
                <c:pt idx="0">
                  <c:v>Vasa</c:v>
                </c:pt>
                <c:pt idx="1">
                  <c:v>Uncle Tom's Cabin</c:v>
                </c:pt>
                <c:pt idx="2">
                  <c:v>Ukiyo-e</c:v>
                </c:pt>
                <c:pt idx="3">
                  <c:v>Tosca</c:v>
                </c:pt>
                <c:pt idx="4">
                  <c:v>Toraja</c:v>
                </c:pt>
                <c:pt idx="5">
                  <c:v>Tamil Language</c:v>
                </c:pt>
                <c:pt idx="6">
                  <c:v>Sgt. Pepper's</c:v>
                </c:pt>
                <c:pt idx="7">
                  <c:v>Rosetta Stone</c:v>
                </c:pt>
                <c:pt idx="8">
                  <c:v>Like a Rolling Stone</c:v>
                </c:pt>
                <c:pt idx="9">
                  <c:v>Palazzo Pitti</c:v>
                </c:pt>
                <c:pt idx="10">
                  <c:v>Ming Dynasty</c:v>
                </c:pt>
                <c:pt idx="11">
                  <c:v>Mars</c:v>
                </c:pt>
                <c:pt idx="12">
                  <c:v>King and I*</c:v>
                </c:pt>
                <c:pt idx="13">
                  <c:v>Book of Kells</c:v>
                </c:pt>
                <c:pt idx="14">
                  <c:v>Influenza</c:v>
                </c:pt>
                <c:pt idx="15">
                  <c:v>Garden of E Delights</c:v>
                </c:pt>
                <c:pt idx="16">
                  <c:v>Byzantine Empire</c:v>
                </c:pt>
                <c:pt idx="17">
                  <c:v>Boeing 747</c:v>
                </c:pt>
                <c:pt idx="18">
                  <c:v>Blade Runner</c:v>
                </c:pt>
                <c:pt idx="19">
                  <c:v>Angkor Wat</c:v>
                </c:pt>
              </c:strCache>
            </c:strRef>
          </c:cat>
          <c:val>
            <c:numRef>
              <c:f>ObjectsComparison.xlsx!$X$36:$X$55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3-4B01-9AEA-F845ED11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952000"/>
        <c:axId val="733950752"/>
      </c:barChart>
      <c:catAx>
        <c:axId val="7339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3950752"/>
        <c:crosses val="autoZero"/>
        <c:auto val="1"/>
        <c:lblAlgn val="ctr"/>
        <c:lblOffset val="100"/>
        <c:noMultiLvlLbl val="0"/>
      </c:catAx>
      <c:valAx>
        <c:axId val="7339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39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EventsComparison.xlsx!$C$33</c:f>
              <c:strCache>
                <c:ptCount val="1"/>
                <c:pt idx="0">
                  <c:v>WorldCat</c:v>
                </c:pt>
              </c:strCache>
            </c:strRef>
          </c:tx>
          <c:spPr>
            <a:solidFill>
              <a:srgbClr val="3B87CD"/>
            </a:solidFill>
            <a:ln>
              <a:noFill/>
            </a:ln>
            <a:effectLst/>
          </c:spPr>
          <c:invertIfNegative val="0"/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EventsComparison.xlsx!$C$34:$C$53</c:f>
              <c:numCache>
                <c:formatCode>General</c:formatCode>
                <c:ptCount val="20"/>
                <c:pt idx="0">
                  <c:v>26</c:v>
                </c:pt>
                <c:pt idx="1">
                  <c:v>26</c:v>
                </c:pt>
                <c:pt idx="2">
                  <c:v>39</c:v>
                </c:pt>
                <c:pt idx="3">
                  <c:v>12</c:v>
                </c:pt>
                <c:pt idx="4">
                  <c:v>19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33</c:v>
                </c:pt>
                <c:pt idx="11">
                  <c:v>26</c:v>
                </c:pt>
                <c:pt idx="12">
                  <c:v>17</c:v>
                </c:pt>
                <c:pt idx="13">
                  <c:v>0</c:v>
                </c:pt>
                <c:pt idx="14">
                  <c:v>21</c:v>
                </c:pt>
                <c:pt idx="15">
                  <c:v>11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A-4619-9AA1-F97618470F1B}"/>
            </c:ext>
          </c:extLst>
        </c:ser>
        <c:ser>
          <c:idx val="2"/>
          <c:order val="1"/>
          <c:tx>
            <c:strRef>
              <c:f>EventsComparison.xlsx!$D$33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EventsComparison.xlsx!$D$34:$D$53</c:f>
              <c:numCache>
                <c:formatCode>General</c:formatCode>
                <c:ptCount val="20"/>
                <c:pt idx="0">
                  <c:v>151</c:v>
                </c:pt>
                <c:pt idx="1">
                  <c:v>155</c:v>
                </c:pt>
                <c:pt idx="2">
                  <c:v>111</c:v>
                </c:pt>
                <c:pt idx="3">
                  <c:v>128</c:v>
                </c:pt>
                <c:pt idx="4">
                  <c:v>147</c:v>
                </c:pt>
                <c:pt idx="5">
                  <c:v>28</c:v>
                </c:pt>
                <c:pt idx="6">
                  <c:v>30</c:v>
                </c:pt>
                <c:pt idx="7">
                  <c:v>124</c:v>
                </c:pt>
                <c:pt idx="8">
                  <c:v>261</c:v>
                </c:pt>
                <c:pt idx="9">
                  <c:v>125</c:v>
                </c:pt>
                <c:pt idx="10">
                  <c:v>176</c:v>
                </c:pt>
                <c:pt idx="11">
                  <c:v>143</c:v>
                </c:pt>
                <c:pt idx="12">
                  <c:v>41</c:v>
                </c:pt>
                <c:pt idx="13">
                  <c:v>0</c:v>
                </c:pt>
                <c:pt idx="14">
                  <c:v>45</c:v>
                </c:pt>
                <c:pt idx="15">
                  <c:v>132</c:v>
                </c:pt>
                <c:pt idx="16">
                  <c:v>33</c:v>
                </c:pt>
                <c:pt idx="17">
                  <c:v>146</c:v>
                </c:pt>
                <c:pt idx="18">
                  <c:v>147</c:v>
                </c:pt>
                <c:pt idx="1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A-4619-9AA1-F97618470F1B}"/>
            </c:ext>
          </c:extLst>
        </c:ser>
        <c:ser>
          <c:idx val="3"/>
          <c:order val="2"/>
          <c:tx>
            <c:strRef>
              <c:f>EventsComparison.xlsx!$E$33</c:f>
              <c:strCache>
                <c:ptCount val="1"/>
                <c:pt idx="0">
                  <c:v>VIAF</c:v>
                </c:pt>
              </c:strCache>
            </c:strRef>
          </c:tx>
          <c:spPr>
            <a:solidFill>
              <a:srgbClr val="CBCBCB"/>
            </a:solidFill>
            <a:ln>
              <a:noFill/>
            </a:ln>
            <a:effectLst/>
          </c:spPr>
          <c:invertIfNegative val="0"/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EventsComparison.xlsx!$E$34:$E$53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A-4619-9AA1-F97618470F1B}"/>
            </c:ext>
          </c:extLst>
        </c:ser>
        <c:ser>
          <c:idx val="4"/>
          <c:order val="3"/>
          <c:tx>
            <c:strRef>
              <c:f>EventsComparison.xlsx!$F$33</c:f>
              <c:strCache>
                <c:ptCount val="1"/>
                <c:pt idx="0">
                  <c:v>Getty</c:v>
                </c:pt>
              </c:strCache>
            </c:strRef>
          </c:tx>
          <c:spPr>
            <a:solidFill>
              <a:srgbClr val="FFCE33"/>
            </a:solidFill>
            <a:ln>
              <a:noFill/>
            </a:ln>
            <a:effectLst/>
          </c:spPr>
          <c:invertIfNegative val="0"/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EventsComparison.xlsx!$F$34:$F$53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FA-4619-9AA1-F97618470F1B}"/>
            </c:ext>
          </c:extLst>
        </c:ser>
        <c:ser>
          <c:idx val="5"/>
          <c:order val="4"/>
          <c:tx>
            <c:strRef>
              <c:f>EventsComparison.xlsx!$G$33</c:f>
              <c:strCache>
                <c:ptCount val="1"/>
                <c:pt idx="0">
                  <c:v>Wikidata</c:v>
                </c:pt>
              </c:strCache>
            </c:strRef>
          </c:tx>
          <c:spPr>
            <a:solidFill>
              <a:srgbClr val="CEAEB9"/>
            </a:solidFill>
            <a:ln>
              <a:noFill/>
            </a:ln>
            <a:effectLst/>
          </c:spPr>
          <c:invertIfNegative val="0"/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EventsComparison.xlsx!$G$34:$G$53</c:f>
              <c:numCache>
                <c:formatCode>General</c:formatCode>
                <c:ptCount val="20"/>
                <c:pt idx="0">
                  <c:v>749</c:v>
                </c:pt>
                <c:pt idx="1">
                  <c:v>677</c:v>
                </c:pt>
                <c:pt idx="2">
                  <c:v>89</c:v>
                </c:pt>
                <c:pt idx="3">
                  <c:v>266</c:v>
                </c:pt>
                <c:pt idx="4">
                  <c:v>350</c:v>
                </c:pt>
                <c:pt idx="5">
                  <c:v>143</c:v>
                </c:pt>
                <c:pt idx="6">
                  <c:v>109</c:v>
                </c:pt>
                <c:pt idx="7">
                  <c:v>262</c:v>
                </c:pt>
                <c:pt idx="8">
                  <c:v>436</c:v>
                </c:pt>
                <c:pt idx="9">
                  <c:v>326</c:v>
                </c:pt>
                <c:pt idx="10">
                  <c:v>255</c:v>
                </c:pt>
                <c:pt idx="11">
                  <c:v>447</c:v>
                </c:pt>
                <c:pt idx="12">
                  <c:v>130</c:v>
                </c:pt>
                <c:pt idx="13">
                  <c:v>202</c:v>
                </c:pt>
                <c:pt idx="14">
                  <c:v>148</c:v>
                </c:pt>
                <c:pt idx="15">
                  <c:v>364</c:v>
                </c:pt>
                <c:pt idx="16">
                  <c:v>233</c:v>
                </c:pt>
                <c:pt idx="17">
                  <c:v>498</c:v>
                </c:pt>
                <c:pt idx="18">
                  <c:v>431</c:v>
                </c:pt>
                <c:pt idx="19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FA-4619-9AA1-F97618470F1B}"/>
            </c:ext>
          </c:extLst>
        </c:ser>
        <c:ser>
          <c:idx val="6"/>
          <c:order val="5"/>
          <c:tx>
            <c:strRef>
              <c:f>EventsComparison.xlsx!$H$33</c:f>
              <c:strCache>
                <c:ptCount val="1"/>
                <c:pt idx="0">
                  <c:v>DBpedia</c:v>
                </c:pt>
              </c:strCache>
            </c:strRef>
          </c:tx>
          <c:spPr>
            <a:solidFill>
              <a:srgbClr val="017912"/>
            </a:solidFill>
            <a:ln>
              <a:noFill/>
            </a:ln>
            <a:effectLst/>
          </c:spPr>
          <c:invertIfNegative val="0"/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EventsComparison.xlsx!$H$34:$H$53</c:f>
              <c:numCache>
                <c:formatCode>General</c:formatCode>
                <c:ptCount val="20"/>
                <c:pt idx="0">
                  <c:v>1601</c:v>
                </c:pt>
                <c:pt idx="1">
                  <c:v>1740</c:v>
                </c:pt>
                <c:pt idx="2">
                  <c:v>662</c:v>
                </c:pt>
                <c:pt idx="3">
                  <c:v>1308</c:v>
                </c:pt>
                <c:pt idx="4">
                  <c:v>1426</c:v>
                </c:pt>
                <c:pt idx="5">
                  <c:v>663</c:v>
                </c:pt>
                <c:pt idx="6">
                  <c:v>378</c:v>
                </c:pt>
                <c:pt idx="7">
                  <c:v>1113</c:v>
                </c:pt>
                <c:pt idx="8">
                  <c:v>941</c:v>
                </c:pt>
                <c:pt idx="9">
                  <c:v>1245</c:v>
                </c:pt>
                <c:pt idx="10">
                  <c:v>1186</c:v>
                </c:pt>
                <c:pt idx="11">
                  <c:v>1115</c:v>
                </c:pt>
                <c:pt idx="12">
                  <c:v>715</c:v>
                </c:pt>
                <c:pt idx="13">
                  <c:v>421</c:v>
                </c:pt>
                <c:pt idx="14">
                  <c:v>395</c:v>
                </c:pt>
                <c:pt idx="15">
                  <c:v>1484</c:v>
                </c:pt>
                <c:pt idx="16">
                  <c:v>498</c:v>
                </c:pt>
                <c:pt idx="17">
                  <c:v>1421</c:v>
                </c:pt>
                <c:pt idx="18">
                  <c:v>1095</c:v>
                </c:pt>
                <c:pt idx="19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FA-4619-9AA1-F97618470F1B}"/>
            </c:ext>
          </c:extLst>
        </c:ser>
        <c:ser>
          <c:idx val="7"/>
          <c:order val="6"/>
          <c:tx>
            <c:strRef>
              <c:f>EventsComparison.xlsx!$I$33</c:f>
              <c:strCache>
                <c:ptCount val="1"/>
                <c:pt idx="0">
                  <c:v>BabelNet</c:v>
                </c:pt>
              </c:strCache>
            </c:strRef>
          </c:tx>
          <c:spPr>
            <a:solidFill>
              <a:srgbClr val="A4CB41"/>
            </a:solidFill>
            <a:ln>
              <a:noFill/>
            </a:ln>
            <a:effectLst/>
          </c:spPr>
          <c:invertIfNegative val="0"/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EventsComparison.xlsx!$I$34:$I$53</c:f>
              <c:numCache>
                <c:formatCode>General</c:formatCode>
                <c:ptCount val="20"/>
                <c:pt idx="0">
                  <c:v>15</c:v>
                </c:pt>
                <c:pt idx="1">
                  <c:v>21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28</c:v>
                </c:pt>
                <c:pt idx="9">
                  <c:v>14</c:v>
                </c:pt>
                <c:pt idx="10">
                  <c:v>9</c:v>
                </c:pt>
                <c:pt idx="11">
                  <c:v>12</c:v>
                </c:pt>
                <c:pt idx="12">
                  <c:v>16</c:v>
                </c:pt>
                <c:pt idx="13">
                  <c:v>12</c:v>
                </c:pt>
                <c:pt idx="14">
                  <c:v>14</c:v>
                </c:pt>
                <c:pt idx="15">
                  <c:v>16</c:v>
                </c:pt>
                <c:pt idx="16">
                  <c:v>18</c:v>
                </c:pt>
                <c:pt idx="17">
                  <c:v>29</c:v>
                </c:pt>
                <c:pt idx="18">
                  <c:v>27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FA-4619-9AA1-F97618470F1B}"/>
            </c:ext>
          </c:extLst>
        </c:ser>
        <c:ser>
          <c:idx val="8"/>
          <c:order val="7"/>
          <c:tx>
            <c:strRef>
              <c:f>EventsComparison.xlsx!$J$33</c:f>
              <c:strCache>
                <c:ptCount val="1"/>
                <c:pt idx="0">
                  <c:v>GeoNames</c:v>
                </c:pt>
              </c:strCache>
            </c:strRef>
          </c:tx>
          <c:spPr>
            <a:solidFill>
              <a:srgbClr val="5E1C02"/>
            </a:solidFill>
            <a:ln>
              <a:noFill/>
            </a:ln>
            <a:effectLst/>
          </c:spPr>
          <c:invertIfNegative val="0"/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EventsComparison.xlsx!$J$34:$J$53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FA-4619-9AA1-F97618470F1B}"/>
            </c:ext>
          </c:extLst>
        </c:ser>
        <c:ser>
          <c:idx val="9"/>
          <c:order val="8"/>
          <c:tx>
            <c:strRef>
              <c:f>EventsComparison.xlsx!$K$33</c:f>
              <c:strCache>
                <c:ptCount val="1"/>
                <c:pt idx="0">
                  <c:v>YAGO</c:v>
                </c:pt>
              </c:strCache>
            </c:strRef>
          </c:tx>
          <c:spPr>
            <a:solidFill>
              <a:srgbClr val="7BDBF9"/>
            </a:solidFill>
            <a:ln>
              <a:noFill/>
            </a:ln>
            <a:effectLst/>
          </c:spPr>
          <c:invertIfNegative val="0"/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EventsComparison.xlsx!$K$34:$K$53</c:f>
              <c:numCache>
                <c:formatCode>General</c:formatCode>
                <c:ptCount val="20"/>
                <c:pt idx="0">
                  <c:v>11273</c:v>
                </c:pt>
                <c:pt idx="1">
                  <c:v>1189</c:v>
                </c:pt>
                <c:pt idx="2">
                  <c:v>471</c:v>
                </c:pt>
                <c:pt idx="3">
                  <c:v>897</c:v>
                </c:pt>
                <c:pt idx="4">
                  <c:v>991</c:v>
                </c:pt>
                <c:pt idx="5">
                  <c:v>539</c:v>
                </c:pt>
                <c:pt idx="6">
                  <c:v>278</c:v>
                </c:pt>
                <c:pt idx="7">
                  <c:v>679</c:v>
                </c:pt>
                <c:pt idx="8">
                  <c:v>566</c:v>
                </c:pt>
                <c:pt idx="9">
                  <c:v>817</c:v>
                </c:pt>
                <c:pt idx="10">
                  <c:v>965</c:v>
                </c:pt>
                <c:pt idx="11">
                  <c:v>949</c:v>
                </c:pt>
                <c:pt idx="12">
                  <c:v>551</c:v>
                </c:pt>
                <c:pt idx="13">
                  <c:v>290</c:v>
                </c:pt>
                <c:pt idx="14">
                  <c:v>253</c:v>
                </c:pt>
                <c:pt idx="15">
                  <c:v>740</c:v>
                </c:pt>
                <c:pt idx="16">
                  <c:v>339</c:v>
                </c:pt>
                <c:pt idx="17">
                  <c:v>1401</c:v>
                </c:pt>
                <c:pt idx="18">
                  <c:v>729</c:v>
                </c:pt>
                <c:pt idx="19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FA-4619-9AA1-F97618470F1B}"/>
            </c:ext>
          </c:extLst>
        </c:ser>
        <c:ser>
          <c:idx val="10"/>
          <c:order val="9"/>
          <c:tx>
            <c:strRef>
              <c:f>EventsComparison.xlsx!$L$33</c:f>
              <c:strCache>
                <c:ptCount val="1"/>
                <c:pt idx="0">
                  <c:v>Europeana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EventsComparison.xlsx!$L$34:$L$53</c:f>
              <c:numCache>
                <c:formatCode>General</c:formatCode>
                <c:ptCount val="20"/>
                <c:pt idx="0">
                  <c:v>0</c:v>
                </c:pt>
                <c:pt idx="1">
                  <c:v>256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FA-4619-9AA1-F9761847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585935"/>
        <c:axId val="808602991"/>
      </c:barChart>
      <c:catAx>
        <c:axId val="8085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8602991"/>
        <c:crosses val="autoZero"/>
        <c:auto val="1"/>
        <c:lblAlgn val="ctr"/>
        <c:lblOffset val="100"/>
        <c:noMultiLvlLbl val="0"/>
      </c:catAx>
      <c:valAx>
        <c:axId val="8086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858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445283349806074E-2"/>
          <c:y val="0.12668250197941408"/>
          <c:w val="0.93526396705130765"/>
          <c:h val="0.62506468164163564"/>
        </c:manualLayout>
      </c:layout>
      <c:lineChart>
        <c:grouping val="standard"/>
        <c:varyColors val="0"/>
        <c:ser>
          <c:idx val="0"/>
          <c:order val="0"/>
          <c:tx>
            <c:strRef>
              <c:f>EventsComparison.xlsx!$B$33</c:f>
              <c:strCache>
                <c:ptCount val="1"/>
                <c:pt idx="0">
                  <c:v>SUM occurences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EventsComparison.xlsx!$B$34:$B$53</c:f>
              <c:numCache>
                <c:formatCode>General</c:formatCode>
                <c:ptCount val="20"/>
                <c:pt idx="0">
                  <c:v>12811</c:v>
                </c:pt>
                <c:pt idx="1">
                  <c:v>2939</c:v>
                </c:pt>
                <c:pt idx="2">
                  <c:v>924</c:v>
                </c:pt>
                <c:pt idx="3">
                  <c:v>2156</c:v>
                </c:pt>
                <c:pt idx="4">
                  <c:v>2288</c:v>
                </c:pt>
                <c:pt idx="5">
                  <c:v>1016</c:v>
                </c:pt>
                <c:pt idx="6">
                  <c:v>571</c:v>
                </c:pt>
                <c:pt idx="7">
                  <c:v>1656</c:v>
                </c:pt>
                <c:pt idx="8">
                  <c:v>1749</c:v>
                </c:pt>
                <c:pt idx="9">
                  <c:v>1922</c:v>
                </c:pt>
                <c:pt idx="10">
                  <c:v>1946</c:v>
                </c:pt>
                <c:pt idx="11">
                  <c:v>2013</c:v>
                </c:pt>
                <c:pt idx="12">
                  <c:v>1036</c:v>
                </c:pt>
                <c:pt idx="13">
                  <c:v>723</c:v>
                </c:pt>
                <c:pt idx="14">
                  <c:v>665</c:v>
                </c:pt>
                <c:pt idx="15">
                  <c:v>2235</c:v>
                </c:pt>
                <c:pt idx="16">
                  <c:v>908</c:v>
                </c:pt>
                <c:pt idx="17">
                  <c:v>3140</c:v>
                </c:pt>
                <c:pt idx="18">
                  <c:v>1953</c:v>
                </c:pt>
                <c:pt idx="19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2-4F06-966E-990327697484}"/>
            </c:ext>
          </c:extLst>
        </c:ser>
        <c:ser>
          <c:idx val="1"/>
          <c:order val="1"/>
          <c:tx>
            <c:strRef>
              <c:f>EventsComparison.xlsx!$C$33</c:f>
              <c:strCache>
                <c:ptCount val="1"/>
                <c:pt idx="0">
                  <c:v>WorldCat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EventsComparison.xlsx!$C$34:$C$53</c:f>
              <c:numCache>
                <c:formatCode>General</c:formatCode>
                <c:ptCount val="20"/>
                <c:pt idx="0">
                  <c:v>26</c:v>
                </c:pt>
                <c:pt idx="1">
                  <c:v>26</c:v>
                </c:pt>
                <c:pt idx="2">
                  <c:v>39</c:v>
                </c:pt>
                <c:pt idx="3">
                  <c:v>12</c:v>
                </c:pt>
                <c:pt idx="4">
                  <c:v>19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33</c:v>
                </c:pt>
                <c:pt idx="11">
                  <c:v>26</c:v>
                </c:pt>
                <c:pt idx="12">
                  <c:v>17</c:v>
                </c:pt>
                <c:pt idx="13">
                  <c:v>0</c:v>
                </c:pt>
                <c:pt idx="14">
                  <c:v>21</c:v>
                </c:pt>
                <c:pt idx="15">
                  <c:v>11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2-4F06-966E-990327697484}"/>
            </c:ext>
          </c:extLst>
        </c:ser>
        <c:ser>
          <c:idx val="2"/>
          <c:order val="2"/>
          <c:tx>
            <c:strRef>
              <c:f>EventsComparison.xlsx!$D$33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EventsComparison.xlsx!$D$34:$D$53</c:f>
              <c:numCache>
                <c:formatCode>General</c:formatCode>
                <c:ptCount val="20"/>
                <c:pt idx="0">
                  <c:v>151</c:v>
                </c:pt>
                <c:pt idx="1">
                  <c:v>155</c:v>
                </c:pt>
                <c:pt idx="2">
                  <c:v>111</c:v>
                </c:pt>
                <c:pt idx="3">
                  <c:v>128</c:v>
                </c:pt>
                <c:pt idx="4">
                  <c:v>147</c:v>
                </c:pt>
                <c:pt idx="5">
                  <c:v>28</c:v>
                </c:pt>
                <c:pt idx="6">
                  <c:v>30</c:v>
                </c:pt>
                <c:pt idx="7">
                  <c:v>124</c:v>
                </c:pt>
                <c:pt idx="8">
                  <c:v>261</c:v>
                </c:pt>
                <c:pt idx="9">
                  <c:v>125</c:v>
                </c:pt>
                <c:pt idx="10">
                  <c:v>176</c:v>
                </c:pt>
                <c:pt idx="11">
                  <c:v>143</c:v>
                </c:pt>
                <c:pt idx="12">
                  <c:v>41</c:v>
                </c:pt>
                <c:pt idx="13">
                  <c:v>0</c:v>
                </c:pt>
                <c:pt idx="14">
                  <c:v>45</c:v>
                </c:pt>
                <c:pt idx="15">
                  <c:v>132</c:v>
                </c:pt>
                <c:pt idx="16">
                  <c:v>33</c:v>
                </c:pt>
                <c:pt idx="17">
                  <c:v>146</c:v>
                </c:pt>
                <c:pt idx="18">
                  <c:v>147</c:v>
                </c:pt>
                <c:pt idx="1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2-4F06-966E-990327697484}"/>
            </c:ext>
          </c:extLst>
        </c:ser>
        <c:ser>
          <c:idx val="3"/>
          <c:order val="3"/>
          <c:tx>
            <c:strRef>
              <c:f>EventsComparison.xlsx!$E$33</c:f>
              <c:strCache>
                <c:ptCount val="1"/>
                <c:pt idx="0">
                  <c:v>VIAF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EventsComparison.xlsx!$E$34:$E$53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2-4F06-966E-990327697484}"/>
            </c:ext>
          </c:extLst>
        </c:ser>
        <c:ser>
          <c:idx val="4"/>
          <c:order val="4"/>
          <c:tx>
            <c:strRef>
              <c:f>EventsComparison.xlsx!$F$33</c:f>
              <c:strCache>
                <c:ptCount val="1"/>
                <c:pt idx="0">
                  <c:v>Getty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EventsComparison.xlsx!$F$34:$F$53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62-4F06-966E-990327697484}"/>
            </c:ext>
          </c:extLst>
        </c:ser>
        <c:ser>
          <c:idx val="5"/>
          <c:order val="5"/>
          <c:tx>
            <c:strRef>
              <c:f>EventsComparison.xlsx!$G$33</c:f>
              <c:strCache>
                <c:ptCount val="1"/>
                <c:pt idx="0">
                  <c:v>Wikidata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EventsComparison.xlsx!$G$34:$G$53</c:f>
              <c:numCache>
                <c:formatCode>General</c:formatCode>
                <c:ptCount val="20"/>
                <c:pt idx="0">
                  <c:v>749</c:v>
                </c:pt>
                <c:pt idx="1">
                  <c:v>677</c:v>
                </c:pt>
                <c:pt idx="2">
                  <c:v>89</c:v>
                </c:pt>
                <c:pt idx="3">
                  <c:v>266</c:v>
                </c:pt>
                <c:pt idx="4">
                  <c:v>350</c:v>
                </c:pt>
                <c:pt idx="5">
                  <c:v>143</c:v>
                </c:pt>
                <c:pt idx="6">
                  <c:v>109</c:v>
                </c:pt>
                <c:pt idx="7">
                  <c:v>262</c:v>
                </c:pt>
                <c:pt idx="8">
                  <c:v>436</c:v>
                </c:pt>
                <c:pt idx="9">
                  <c:v>326</c:v>
                </c:pt>
                <c:pt idx="10">
                  <c:v>255</c:v>
                </c:pt>
                <c:pt idx="11">
                  <c:v>447</c:v>
                </c:pt>
                <c:pt idx="12">
                  <c:v>130</c:v>
                </c:pt>
                <c:pt idx="13">
                  <c:v>202</c:v>
                </c:pt>
                <c:pt idx="14">
                  <c:v>148</c:v>
                </c:pt>
                <c:pt idx="15">
                  <c:v>364</c:v>
                </c:pt>
                <c:pt idx="16">
                  <c:v>233</c:v>
                </c:pt>
                <c:pt idx="17">
                  <c:v>498</c:v>
                </c:pt>
                <c:pt idx="18">
                  <c:v>431</c:v>
                </c:pt>
                <c:pt idx="19">
                  <c:v>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62-4F06-966E-990327697484}"/>
            </c:ext>
          </c:extLst>
        </c:ser>
        <c:ser>
          <c:idx val="6"/>
          <c:order val="6"/>
          <c:tx>
            <c:strRef>
              <c:f>EventsComparison.xlsx!$H$33</c:f>
              <c:strCache>
                <c:ptCount val="1"/>
                <c:pt idx="0">
                  <c:v>DBpedia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EventsComparison.xlsx!$H$34:$H$53</c:f>
              <c:numCache>
                <c:formatCode>General</c:formatCode>
                <c:ptCount val="20"/>
                <c:pt idx="0">
                  <c:v>1601</c:v>
                </c:pt>
                <c:pt idx="1">
                  <c:v>1740</c:v>
                </c:pt>
                <c:pt idx="2">
                  <c:v>662</c:v>
                </c:pt>
                <c:pt idx="3">
                  <c:v>1308</c:v>
                </c:pt>
                <c:pt idx="4">
                  <c:v>1426</c:v>
                </c:pt>
                <c:pt idx="5">
                  <c:v>663</c:v>
                </c:pt>
                <c:pt idx="6">
                  <c:v>378</c:v>
                </c:pt>
                <c:pt idx="7">
                  <c:v>1113</c:v>
                </c:pt>
                <c:pt idx="8">
                  <c:v>941</c:v>
                </c:pt>
                <c:pt idx="9">
                  <c:v>1245</c:v>
                </c:pt>
                <c:pt idx="10">
                  <c:v>1186</c:v>
                </c:pt>
                <c:pt idx="11">
                  <c:v>1115</c:v>
                </c:pt>
                <c:pt idx="12">
                  <c:v>715</c:v>
                </c:pt>
                <c:pt idx="13">
                  <c:v>421</c:v>
                </c:pt>
                <c:pt idx="14">
                  <c:v>395</c:v>
                </c:pt>
                <c:pt idx="15">
                  <c:v>1484</c:v>
                </c:pt>
                <c:pt idx="16">
                  <c:v>498</c:v>
                </c:pt>
                <c:pt idx="17">
                  <c:v>1421</c:v>
                </c:pt>
                <c:pt idx="18">
                  <c:v>1095</c:v>
                </c:pt>
                <c:pt idx="19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62-4F06-966E-990327697484}"/>
            </c:ext>
          </c:extLst>
        </c:ser>
        <c:ser>
          <c:idx val="7"/>
          <c:order val="7"/>
          <c:tx>
            <c:strRef>
              <c:f>EventsComparison.xlsx!$I$33</c:f>
              <c:strCache>
                <c:ptCount val="1"/>
                <c:pt idx="0">
                  <c:v>BabelNet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EventsComparison.xlsx!$I$34:$I$53</c:f>
              <c:numCache>
                <c:formatCode>General</c:formatCode>
                <c:ptCount val="20"/>
                <c:pt idx="0">
                  <c:v>15</c:v>
                </c:pt>
                <c:pt idx="1">
                  <c:v>21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28</c:v>
                </c:pt>
                <c:pt idx="9">
                  <c:v>14</c:v>
                </c:pt>
                <c:pt idx="10">
                  <c:v>9</c:v>
                </c:pt>
                <c:pt idx="11">
                  <c:v>12</c:v>
                </c:pt>
                <c:pt idx="12">
                  <c:v>16</c:v>
                </c:pt>
                <c:pt idx="13">
                  <c:v>12</c:v>
                </c:pt>
                <c:pt idx="14">
                  <c:v>14</c:v>
                </c:pt>
                <c:pt idx="15">
                  <c:v>16</c:v>
                </c:pt>
                <c:pt idx="16">
                  <c:v>18</c:v>
                </c:pt>
                <c:pt idx="17">
                  <c:v>29</c:v>
                </c:pt>
                <c:pt idx="18">
                  <c:v>27</c:v>
                </c:pt>
                <c:pt idx="1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62-4F06-966E-990327697484}"/>
            </c:ext>
          </c:extLst>
        </c:ser>
        <c:ser>
          <c:idx val="8"/>
          <c:order val="8"/>
          <c:tx>
            <c:strRef>
              <c:f>EventsComparison.xlsx!$J$33</c:f>
              <c:strCache>
                <c:ptCount val="1"/>
                <c:pt idx="0">
                  <c:v>GeoNames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EventsComparison.xlsx!$J$34:$J$53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62-4F06-966E-990327697484}"/>
            </c:ext>
          </c:extLst>
        </c:ser>
        <c:ser>
          <c:idx val="9"/>
          <c:order val="9"/>
          <c:tx>
            <c:strRef>
              <c:f>EventsComparison.xlsx!$K$33</c:f>
              <c:strCache>
                <c:ptCount val="1"/>
                <c:pt idx="0">
                  <c:v>YAGO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EventsComparison.xlsx!$K$34:$K$53</c:f>
              <c:numCache>
                <c:formatCode>General</c:formatCode>
                <c:ptCount val="20"/>
                <c:pt idx="0">
                  <c:v>11273</c:v>
                </c:pt>
                <c:pt idx="1">
                  <c:v>1189</c:v>
                </c:pt>
                <c:pt idx="2">
                  <c:v>471</c:v>
                </c:pt>
                <c:pt idx="3">
                  <c:v>897</c:v>
                </c:pt>
                <c:pt idx="4">
                  <c:v>991</c:v>
                </c:pt>
                <c:pt idx="5">
                  <c:v>539</c:v>
                </c:pt>
                <c:pt idx="6">
                  <c:v>278</c:v>
                </c:pt>
                <c:pt idx="7">
                  <c:v>679</c:v>
                </c:pt>
                <c:pt idx="8">
                  <c:v>566</c:v>
                </c:pt>
                <c:pt idx="9">
                  <c:v>817</c:v>
                </c:pt>
                <c:pt idx="10">
                  <c:v>965</c:v>
                </c:pt>
                <c:pt idx="11">
                  <c:v>949</c:v>
                </c:pt>
                <c:pt idx="12">
                  <c:v>551</c:v>
                </c:pt>
                <c:pt idx="13">
                  <c:v>290</c:v>
                </c:pt>
                <c:pt idx="14">
                  <c:v>253</c:v>
                </c:pt>
                <c:pt idx="15">
                  <c:v>740</c:v>
                </c:pt>
                <c:pt idx="16">
                  <c:v>339</c:v>
                </c:pt>
                <c:pt idx="17">
                  <c:v>1401</c:v>
                </c:pt>
                <c:pt idx="18">
                  <c:v>729</c:v>
                </c:pt>
                <c:pt idx="1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62-4F06-966E-990327697484}"/>
            </c:ext>
          </c:extLst>
        </c:ser>
        <c:ser>
          <c:idx val="10"/>
          <c:order val="10"/>
          <c:tx>
            <c:strRef>
              <c:f>EventsComparison.xlsx!$L$33</c:f>
              <c:strCache>
                <c:ptCount val="1"/>
                <c:pt idx="0">
                  <c:v>Europeana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EventsComparison.xlsx!$A$34:$A$53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of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 Games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EventsComparison.xlsx!$L$34:$L$53</c:f>
              <c:numCache>
                <c:formatCode>General</c:formatCode>
                <c:ptCount val="20"/>
                <c:pt idx="0">
                  <c:v>0</c:v>
                </c:pt>
                <c:pt idx="1">
                  <c:v>256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62-4F06-966E-99032769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44736"/>
        <c:axId val="99151392"/>
      </c:lineChart>
      <c:catAx>
        <c:axId val="991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151392"/>
        <c:crosses val="autoZero"/>
        <c:auto val="1"/>
        <c:lblAlgn val="ctr"/>
        <c:lblOffset val="100"/>
        <c:noMultiLvlLbl val="0"/>
      </c:catAx>
      <c:valAx>
        <c:axId val="99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1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EventsComparison.xlsx!$O$33</c:f>
              <c:strCache>
                <c:ptCount val="1"/>
                <c:pt idx="0">
                  <c:v>1 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EventsComparison.xlsx!$O$34:$O$53</c:f>
              <c:numCache>
                <c:formatCode>General</c:formatCode>
                <c:ptCount val="20"/>
                <c:pt idx="0">
                  <c:v>11822</c:v>
                </c:pt>
                <c:pt idx="1">
                  <c:v>1898</c:v>
                </c:pt>
                <c:pt idx="2">
                  <c:v>472</c:v>
                </c:pt>
                <c:pt idx="3">
                  <c:v>1699</c:v>
                </c:pt>
                <c:pt idx="4">
                  <c:v>1641</c:v>
                </c:pt>
                <c:pt idx="5">
                  <c:v>643</c:v>
                </c:pt>
                <c:pt idx="6">
                  <c:v>327</c:v>
                </c:pt>
                <c:pt idx="7">
                  <c:v>1122</c:v>
                </c:pt>
                <c:pt idx="8">
                  <c:v>1284</c:v>
                </c:pt>
                <c:pt idx="9">
                  <c:v>1326</c:v>
                </c:pt>
                <c:pt idx="10">
                  <c:v>1277</c:v>
                </c:pt>
                <c:pt idx="11">
                  <c:v>1350</c:v>
                </c:pt>
                <c:pt idx="12">
                  <c:v>609</c:v>
                </c:pt>
                <c:pt idx="13">
                  <c:v>529</c:v>
                </c:pt>
                <c:pt idx="14">
                  <c:v>472</c:v>
                </c:pt>
                <c:pt idx="15">
                  <c:v>1740</c:v>
                </c:pt>
                <c:pt idx="16">
                  <c:v>690</c:v>
                </c:pt>
                <c:pt idx="17">
                  <c:v>2779</c:v>
                </c:pt>
                <c:pt idx="18">
                  <c:v>1474</c:v>
                </c:pt>
                <c:pt idx="19">
                  <c:v>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E-4FB6-955A-981740CCFB63}"/>
            </c:ext>
          </c:extLst>
        </c:ser>
        <c:ser>
          <c:idx val="2"/>
          <c:order val="1"/>
          <c:tx>
            <c:strRef>
              <c:f>EventsComparison.xlsx!$P$33</c:f>
              <c:strCache>
                <c:ptCount val="1"/>
                <c:pt idx="0">
                  <c:v>2 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EventsComparison.xlsx!$P$34:$P$53</c:f>
              <c:numCache>
                <c:formatCode>General</c:formatCode>
                <c:ptCount val="20"/>
                <c:pt idx="0">
                  <c:v>975</c:v>
                </c:pt>
                <c:pt idx="1">
                  <c:v>969</c:v>
                </c:pt>
                <c:pt idx="2">
                  <c:v>442</c:v>
                </c:pt>
                <c:pt idx="3">
                  <c:v>446</c:v>
                </c:pt>
                <c:pt idx="4">
                  <c:v>635</c:v>
                </c:pt>
                <c:pt idx="5">
                  <c:v>364</c:v>
                </c:pt>
                <c:pt idx="6">
                  <c:v>236</c:v>
                </c:pt>
                <c:pt idx="7">
                  <c:v>524</c:v>
                </c:pt>
                <c:pt idx="8">
                  <c:v>447</c:v>
                </c:pt>
                <c:pt idx="9">
                  <c:v>579</c:v>
                </c:pt>
                <c:pt idx="10">
                  <c:v>660</c:v>
                </c:pt>
                <c:pt idx="11">
                  <c:v>648</c:v>
                </c:pt>
                <c:pt idx="12">
                  <c:v>420</c:v>
                </c:pt>
                <c:pt idx="13">
                  <c:v>186</c:v>
                </c:pt>
                <c:pt idx="14">
                  <c:v>175</c:v>
                </c:pt>
                <c:pt idx="15">
                  <c:v>482</c:v>
                </c:pt>
                <c:pt idx="16">
                  <c:v>209</c:v>
                </c:pt>
                <c:pt idx="17">
                  <c:v>351</c:v>
                </c:pt>
                <c:pt idx="18">
                  <c:v>465</c:v>
                </c:pt>
                <c:pt idx="19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E-4FB6-955A-981740CCFB63}"/>
            </c:ext>
          </c:extLst>
        </c:ser>
        <c:ser>
          <c:idx val="3"/>
          <c:order val="2"/>
          <c:tx>
            <c:strRef>
              <c:f>EventsComparison.xlsx!$Q$33</c:f>
              <c:strCache>
                <c:ptCount val="1"/>
                <c:pt idx="0">
                  <c:v>3 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EventsComparison.xlsx!$Q$34:$Q$53</c:f>
              <c:numCache>
                <c:formatCode>General</c:formatCode>
                <c:ptCount val="20"/>
                <c:pt idx="0">
                  <c:v>13</c:v>
                </c:pt>
                <c:pt idx="1">
                  <c:v>60</c:v>
                </c:pt>
                <c:pt idx="2">
                  <c:v>8</c:v>
                </c:pt>
                <c:pt idx="3">
                  <c:v>8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14</c:v>
                </c:pt>
                <c:pt idx="10">
                  <c:v>9</c:v>
                </c:pt>
                <c:pt idx="11">
                  <c:v>14</c:v>
                </c:pt>
                <c:pt idx="12">
                  <c:v>7</c:v>
                </c:pt>
                <c:pt idx="13">
                  <c:v>8</c:v>
                </c:pt>
                <c:pt idx="14">
                  <c:v>18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E-4FB6-955A-981740CCFB63}"/>
            </c:ext>
          </c:extLst>
        </c:ser>
        <c:ser>
          <c:idx val="4"/>
          <c:order val="3"/>
          <c:tx>
            <c:strRef>
              <c:f>EventsComparison.xlsx!$R$33</c:f>
              <c:strCache>
                <c:ptCount val="1"/>
                <c:pt idx="0">
                  <c:v>4 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EventsComparison.xlsx!$R$34:$R$53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E-4FB6-955A-981740CCFB63}"/>
            </c:ext>
          </c:extLst>
        </c:ser>
        <c:ser>
          <c:idx val="5"/>
          <c:order val="4"/>
          <c:tx>
            <c:strRef>
              <c:f>EventsComparison.xlsx!$S$33</c:f>
              <c:strCache>
                <c:ptCount val="1"/>
                <c:pt idx="0">
                  <c:v>5 Sources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EventsComparison.xlsx!$S$34:$S$53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E-4FB6-955A-981740CCFB63}"/>
            </c:ext>
          </c:extLst>
        </c:ser>
        <c:ser>
          <c:idx val="6"/>
          <c:order val="5"/>
          <c:tx>
            <c:strRef>
              <c:f>EventsComparison.xlsx!$T$33</c:f>
              <c:strCache>
                <c:ptCount val="1"/>
                <c:pt idx="0">
                  <c:v>6 Sources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EventsComparison.xlsx!$T$34:$T$53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BE-4FB6-955A-981740CCFB63}"/>
            </c:ext>
          </c:extLst>
        </c:ser>
        <c:ser>
          <c:idx val="7"/>
          <c:order val="6"/>
          <c:tx>
            <c:strRef>
              <c:f>EventsComparison.xlsx!$U$33</c:f>
              <c:strCache>
                <c:ptCount val="1"/>
                <c:pt idx="0">
                  <c:v>7 Source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EventsComparison.xlsx!$U$34:$U$53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BE-4FB6-955A-981740CCFB63}"/>
            </c:ext>
          </c:extLst>
        </c:ser>
        <c:ser>
          <c:idx val="8"/>
          <c:order val="7"/>
          <c:tx>
            <c:strRef>
              <c:f>EventsComparison.xlsx!$V$33</c:f>
              <c:strCache>
                <c:ptCount val="1"/>
                <c:pt idx="0">
                  <c:v>8 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EventsComparison.xlsx!$V$34:$V$53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BE-4FB6-955A-981740CCFB63}"/>
            </c:ext>
          </c:extLst>
        </c:ser>
        <c:ser>
          <c:idx val="9"/>
          <c:order val="8"/>
          <c:tx>
            <c:strRef>
              <c:f>EventsComparison.xlsx!$W$33</c:f>
              <c:strCache>
                <c:ptCount val="1"/>
                <c:pt idx="0">
                  <c:v>9 Sources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EventsComparison.xlsx!$W$34:$W$53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BE-4FB6-955A-981740CCFB63}"/>
            </c:ext>
          </c:extLst>
        </c:ser>
        <c:ser>
          <c:idx val="10"/>
          <c:order val="9"/>
          <c:tx>
            <c:strRef>
              <c:f>EventsComparison.xlsx!$X$33</c:f>
              <c:strCache>
                <c:ptCount val="1"/>
                <c:pt idx="0">
                  <c:v>10 Sources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EventsComparison.xlsx!$X$34:$X$53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BE-4FB6-955A-981740CCF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236816"/>
        <c:axId val="262231824"/>
      </c:barChart>
      <c:catAx>
        <c:axId val="2622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2231824"/>
        <c:crosses val="autoZero"/>
        <c:auto val="1"/>
        <c:lblAlgn val="ctr"/>
        <c:lblOffset val="100"/>
        <c:noMultiLvlLbl val="0"/>
      </c:catAx>
      <c:valAx>
        <c:axId val="2622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22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EventsComparison.xlsx!$O$33</c:f>
              <c:strCache>
                <c:ptCount val="1"/>
                <c:pt idx="0">
                  <c:v>1 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EventsComparison.xlsx!$O$34:$O$53</c:f>
              <c:numCache>
                <c:formatCode>General</c:formatCode>
                <c:ptCount val="20"/>
                <c:pt idx="0">
                  <c:v>11822</c:v>
                </c:pt>
                <c:pt idx="1">
                  <c:v>1898</c:v>
                </c:pt>
                <c:pt idx="2">
                  <c:v>472</c:v>
                </c:pt>
                <c:pt idx="3">
                  <c:v>1699</c:v>
                </c:pt>
                <c:pt idx="4">
                  <c:v>1641</c:v>
                </c:pt>
                <c:pt idx="5">
                  <c:v>643</c:v>
                </c:pt>
                <c:pt idx="6">
                  <c:v>327</c:v>
                </c:pt>
                <c:pt idx="7">
                  <c:v>1122</c:v>
                </c:pt>
                <c:pt idx="8">
                  <c:v>1284</c:v>
                </c:pt>
                <c:pt idx="9">
                  <c:v>1326</c:v>
                </c:pt>
                <c:pt idx="10">
                  <c:v>1277</c:v>
                </c:pt>
                <c:pt idx="11">
                  <c:v>1350</c:v>
                </c:pt>
                <c:pt idx="12">
                  <c:v>609</c:v>
                </c:pt>
                <c:pt idx="13">
                  <c:v>529</c:v>
                </c:pt>
                <c:pt idx="14">
                  <c:v>472</c:v>
                </c:pt>
                <c:pt idx="15">
                  <c:v>1740</c:v>
                </c:pt>
                <c:pt idx="16">
                  <c:v>690</c:v>
                </c:pt>
                <c:pt idx="17">
                  <c:v>2779</c:v>
                </c:pt>
                <c:pt idx="18">
                  <c:v>1474</c:v>
                </c:pt>
                <c:pt idx="19">
                  <c:v>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C-4070-A68C-50CCB9290A15}"/>
            </c:ext>
          </c:extLst>
        </c:ser>
        <c:ser>
          <c:idx val="2"/>
          <c:order val="1"/>
          <c:tx>
            <c:strRef>
              <c:f>EventsComparison.xlsx!$P$33</c:f>
              <c:strCache>
                <c:ptCount val="1"/>
                <c:pt idx="0">
                  <c:v>2 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EventsComparison.xlsx!$P$34:$P$53</c:f>
              <c:numCache>
                <c:formatCode>General</c:formatCode>
                <c:ptCount val="20"/>
                <c:pt idx="0">
                  <c:v>975</c:v>
                </c:pt>
                <c:pt idx="1">
                  <c:v>969</c:v>
                </c:pt>
                <c:pt idx="2">
                  <c:v>442</c:v>
                </c:pt>
                <c:pt idx="3">
                  <c:v>446</c:v>
                </c:pt>
                <c:pt idx="4">
                  <c:v>635</c:v>
                </c:pt>
                <c:pt idx="5">
                  <c:v>364</c:v>
                </c:pt>
                <c:pt idx="6">
                  <c:v>236</c:v>
                </c:pt>
                <c:pt idx="7">
                  <c:v>524</c:v>
                </c:pt>
                <c:pt idx="8">
                  <c:v>447</c:v>
                </c:pt>
                <c:pt idx="9">
                  <c:v>579</c:v>
                </c:pt>
                <c:pt idx="10">
                  <c:v>660</c:v>
                </c:pt>
                <c:pt idx="11">
                  <c:v>648</c:v>
                </c:pt>
                <c:pt idx="12">
                  <c:v>420</c:v>
                </c:pt>
                <c:pt idx="13">
                  <c:v>186</c:v>
                </c:pt>
                <c:pt idx="14">
                  <c:v>175</c:v>
                </c:pt>
                <c:pt idx="15">
                  <c:v>482</c:v>
                </c:pt>
                <c:pt idx="16">
                  <c:v>209</c:v>
                </c:pt>
                <c:pt idx="17">
                  <c:v>351</c:v>
                </c:pt>
                <c:pt idx="18">
                  <c:v>465</c:v>
                </c:pt>
                <c:pt idx="19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C-4070-A68C-50CCB9290A15}"/>
            </c:ext>
          </c:extLst>
        </c:ser>
        <c:ser>
          <c:idx val="3"/>
          <c:order val="2"/>
          <c:tx>
            <c:strRef>
              <c:f>EventsComparison.xlsx!$Q$33</c:f>
              <c:strCache>
                <c:ptCount val="1"/>
                <c:pt idx="0">
                  <c:v>3 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EventsComparison.xlsx!$Q$34:$Q$53</c:f>
              <c:numCache>
                <c:formatCode>General</c:formatCode>
                <c:ptCount val="20"/>
                <c:pt idx="0">
                  <c:v>13</c:v>
                </c:pt>
                <c:pt idx="1">
                  <c:v>60</c:v>
                </c:pt>
                <c:pt idx="2">
                  <c:v>8</c:v>
                </c:pt>
                <c:pt idx="3">
                  <c:v>8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14</c:v>
                </c:pt>
                <c:pt idx="10">
                  <c:v>9</c:v>
                </c:pt>
                <c:pt idx="11">
                  <c:v>14</c:v>
                </c:pt>
                <c:pt idx="12">
                  <c:v>7</c:v>
                </c:pt>
                <c:pt idx="13">
                  <c:v>8</c:v>
                </c:pt>
                <c:pt idx="14">
                  <c:v>18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C-4070-A68C-50CCB9290A15}"/>
            </c:ext>
          </c:extLst>
        </c:ser>
        <c:ser>
          <c:idx val="4"/>
          <c:order val="3"/>
          <c:tx>
            <c:strRef>
              <c:f>EventsComparison.xlsx!$R$33</c:f>
              <c:strCache>
                <c:ptCount val="1"/>
                <c:pt idx="0">
                  <c:v>4 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EventsComparison.xlsx!$R$34:$R$53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C-4070-A68C-50CCB9290A15}"/>
            </c:ext>
          </c:extLst>
        </c:ser>
        <c:ser>
          <c:idx val="5"/>
          <c:order val="4"/>
          <c:tx>
            <c:strRef>
              <c:f>EventsComparison.xlsx!$S$33</c:f>
              <c:strCache>
                <c:ptCount val="1"/>
                <c:pt idx="0">
                  <c:v>5 Sources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EventsComparison.xlsx!$S$34:$S$53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C-4070-A68C-50CCB9290A15}"/>
            </c:ext>
          </c:extLst>
        </c:ser>
        <c:ser>
          <c:idx val="6"/>
          <c:order val="5"/>
          <c:tx>
            <c:strRef>
              <c:f>EventsComparison.xlsx!$T$33</c:f>
              <c:strCache>
                <c:ptCount val="1"/>
                <c:pt idx="0">
                  <c:v>6 Sources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EventsComparison.xlsx!$T$34:$T$53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C-4070-A68C-50CCB9290A15}"/>
            </c:ext>
          </c:extLst>
        </c:ser>
        <c:ser>
          <c:idx val="7"/>
          <c:order val="6"/>
          <c:tx>
            <c:strRef>
              <c:f>EventsComparison.xlsx!$U$33</c:f>
              <c:strCache>
                <c:ptCount val="1"/>
                <c:pt idx="0">
                  <c:v>7 Source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EventsComparison.xlsx!$U$34:$U$53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C-4070-A68C-50CCB9290A15}"/>
            </c:ext>
          </c:extLst>
        </c:ser>
        <c:ser>
          <c:idx val="8"/>
          <c:order val="7"/>
          <c:tx>
            <c:strRef>
              <c:f>EventsComparison.xlsx!$V$33</c:f>
              <c:strCache>
                <c:ptCount val="1"/>
                <c:pt idx="0">
                  <c:v>8 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EventsComparison.xlsx!$V$34:$V$53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7C-4070-A68C-50CCB9290A15}"/>
            </c:ext>
          </c:extLst>
        </c:ser>
        <c:ser>
          <c:idx val="9"/>
          <c:order val="8"/>
          <c:tx>
            <c:strRef>
              <c:f>EventsComparison.xlsx!$W$33</c:f>
              <c:strCache>
                <c:ptCount val="1"/>
                <c:pt idx="0">
                  <c:v>9 Sources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EventsComparison.xlsx!$W$34:$W$53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7C-4070-A68C-50CCB9290A15}"/>
            </c:ext>
          </c:extLst>
        </c:ser>
        <c:ser>
          <c:idx val="10"/>
          <c:order val="9"/>
          <c:tx>
            <c:strRef>
              <c:f>EventsComparison.xlsx!$X$33</c:f>
              <c:strCache>
                <c:ptCount val="1"/>
                <c:pt idx="0">
                  <c:v>10 Sources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EventsComparison.xlsx!$X$34:$X$53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7C-4070-A68C-50CCB9290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1319215"/>
        <c:axId val="1761319631"/>
      </c:barChart>
      <c:catAx>
        <c:axId val="176131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1319631"/>
        <c:crosses val="autoZero"/>
        <c:auto val="1"/>
        <c:lblAlgn val="ctr"/>
        <c:lblOffset val="100"/>
        <c:noMultiLvlLbl val="0"/>
      </c:catAx>
      <c:valAx>
        <c:axId val="17613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131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445283349806074E-2"/>
          <c:y val="0.12668250197941408"/>
          <c:w val="0.93526396705130765"/>
          <c:h val="0.62506468164163564"/>
        </c:manualLayout>
      </c:layout>
      <c:lineChart>
        <c:grouping val="standard"/>
        <c:varyColors val="0"/>
        <c:ser>
          <c:idx val="0"/>
          <c:order val="0"/>
          <c:tx>
            <c:strRef>
              <c:f>PlacesComparison.xlsx!$B$33</c:f>
              <c:strCache>
                <c:ptCount val="1"/>
                <c:pt idx="0">
                  <c:v>SUM occurences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PlacesComparison.xlsx!$B$34:$B$53</c:f>
              <c:numCache>
                <c:formatCode>General</c:formatCode>
                <c:ptCount val="20"/>
                <c:pt idx="0">
                  <c:v>21351</c:v>
                </c:pt>
                <c:pt idx="1">
                  <c:v>15022</c:v>
                </c:pt>
                <c:pt idx="2">
                  <c:v>12829</c:v>
                </c:pt>
                <c:pt idx="3">
                  <c:v>13283</c:v>
                </c:pt>
                <c:pt idx="4">
                  <c:v>15208</c:v>
                </c:pt>
                <c:pt idx="5">
                  <c:v>14840</c:v>
                </c:pt>
                <c:pt idx="6">
                  <c:v>13958</c:v>
                </c:pt>
                <c:pt idx="7">
                  <c:v>6278</c:v>
                </c:pt>
                <c:pt idx="8">
                  <c:v>13845</c:v>
                </c:pt>
                <c:pt idx="9">
                  <c:v>12932</c:v>
                </c:pt>
                <c:pt idx="10">
                  <c:v>13334</c:v>
                </c:pt>
                <c:pt idx="11">
                  <c:v>13914</c:v>
                </c:pt>
                <c:pt idx="12">
                  <c:v>15229</c:v>
                </c:pt>
                <c:pt idx="13">
                  <c:v>13909</c:v>
                </c:pt>
                <c:pt idx="14">
                  <c:v>15502</c:v>
                </c:pt>
                <c:pt idx="15">
                  <c:v>12831</c:v>
                </c:pt>
                <c:pt idx="16">
                  <c:v>12963</c:v>
                </c:pt>
                <c:pt idx="17">
                  <c:v>14117</c:v>
                </c:pt>
                <c:pt idx="18">
                  <c:v>13777</c:v>
                </c:pt>
                <c:pt idx="19">
                  <c:v>13685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8-4FE7-A9F2-3D7C76C9EB4A}"/>
            </c:ext>
          </c:extLst>
        </c:ser>
        <c:ser>
          <c:idx val="1"/>
          <c:order val="1"/>
          <c:tx>
            <c:strRef>
              <c:f>PlacesComparison.xlsx!$C$33</c:f>
              <c:strCache>
                <c:ptCount val="1"/>
                <c:pt idx="0">
                  <c:v>WorldCat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PlacesComparison.xlsx!$C$34:$C$53</c:f>
              <c:numCache>
                <c:formatCode>General</c:formatCode>
                <c:ptCount val="20"/>
                <c:pt idx="0">
                  <c:v>241</c:v>
                </c:pt>
                <c:pt idx="1">
                  <c:v>58</c:v>
                </c:pt>
                <c:pt idx="2">
                  <c:v>34</c:v>
                </c:pt>
                <c:pt idx="3">
                  <c:v>56</c:v>
                </c:pt>
                <c:pt idx="4">
                  <c:v>30</c:v>
                </c:pt>
                <c:pt idx="5">
                  <c:v>273</c:v>
                </c:pt>
                <c:pt idx="6">
                  <c:v>0</c:v>
                </c:pt>
                <c:pt idx="7">
                  <c:v>153</c:v>
                </c:pt>
                <c:pt idx="8">
                  <c:v>285</c:v>
                </c:pt>
                <c:pt idx="9">
                  <c:v>21</c:v>
                </c:pt>
                <c:pt idx="10">
                  <c:v>63</c:v>
                </c:pt>
                <c:pt idx="11">
                  <c:v>84</c:v>
                </c:pt>
                <c:pt idx="12">
                  <c:v>37</c:v>
                </c:pt>
                <c:pt idx="13">
                  <c:v>74</c:v>
                </c:pt>
                <c:pt idx="14">
                  <c:v>127</c:v>
                </c:pt>
                <c:pt idx="15">
                  <c:v>21</c:v>
                </c:pt>
                <c:pt idx="16">
                  <c:v>50</c:v>
                </c:pt>
                <c:pt idx="17">
                  <c:v>64</c:v>
                </c:pt>
                <c:pt idx="18">
                  <c:v>92</c:v>
                </c:pt>
                <c:pt idx="1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8-4FE7-A9F2-3D7C76C9EB4A}"/>
            </c:ext>
          </c:extLst>
        </c:ser>
        <c:ser>
          <c:idx val="2"/>
          <c:order val="2"/>
          <c:tx>
            <c:strRef>
              <c:f>PlacesComparison.xlsx!$D$33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PlacesComparison.xlsx!$D$34:$D$53</c:f>
              <c:numCache>
                <c:formatCode>General</c:formatCode>
                <c:ptCount val="20"/>
                <c:pt idx="0">
                  <c:v>580</c:v>
                </c:pt>
                <c:pt idx="1">
                  <c:v>134</c:v>
                </c:pt>
                <c:pt idx="2">
                  <c:v>100</c:v>
                </c:pt>
                <c:pt idx="3">
                  <c:v>153</c:v>
                </c:pt>
                <c:pt idx="4">
                  <c:v>126</c:v>
                </c:pt>
                <c:pt idx="5">
                  <c:v>627</c:v>
                </c:pt>
                <c:pt idx="6">
                  <c:v>307</c:v>
                </c:pt>
                <c:pt idx="7">
                  <c:v>230</c:v>
                </c:pt>
                <c:pt idx="8">
                  <c:v>697</c:v>
                </c:pt>
                <c:pt idx="9">
                  <c:v>48</c:v>
                </c:pt>
                <c:pt idx="10">
                  <c:v>167</c:v>
                </c:pt>
                <c:pt idx="11">
                  <c:v>235</c:v>
                </c:pt>
                <c:pt idx="12">
                  <c:v>110</c:v>
                </c:pt>
                <c:pt idx="13">
                  <c:v>202</c:v>
                </c:pt>
                <c:pt idx="14">
                  <c:v>334</c:v>
                </c:pt>
                <c:pt idx="15">
                  <c:v>57</c:v>
                </c:pt>
                <c:pt idx="16">
                  <c:v>147</c:v>
                </c:pt>
                <c:pt idx="17">
                  <c:v>208</c:v>
                </c:pt>
                <c:pt idx="18">
                  <c:v>242</c:v>
                </c:pt>
                <c:pt idx="1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8-4FE7-A9F2-3D7C76C9EB4A}"/>
            </c:ext>
          </c:extLst>
        </c:ser>
        <c:ser>
          <c:idx val="3"/>
          <c:order val="3"/>
          <c:tx>
            <c:strRef>
              <c:f>PlacesComparison.xlsx!$E$33</c:f>
              <c:strCache>
                <c:ptCount val="1"/>
                <c:pt idx="0">
                  <c:v>VIAF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PlacesComparison.xlsx!$E$34:$E$53</c:f>
              <c:numCache>
                <c:formatCode>General</c:formatCode>
                <c:ptCount val="20"/>
                <c:pt idx="0">
                  <c:v>579</c:v>
                </c:pt>
                <c:pt idx="1">
                  <c:v>227</c:v>
                </c:pt>
                <c:pt idx="2">
                  <c:v>219</c:v>
                </c:pt>
                <c:pt idx="3">
                  <c:v>93</c:v>
                </c:pt>
                <c:pt idx="4">
                  <c:v>265</c:v>
                </c:pt>
                <c:pt idx="5">
                  <c:v>228</c:v>
                </c:pt>
                <c:pt idx="6">
                  <c:v>309</c:v>
                </c:pt>
                <c:pt idx="7">
                  <c:v>128</c:v>
                </c:pt>
                <c:pt idx="8">
                  <c:v>363</c:v>
                </c:pt>
                <c:pt idx="9">
                  <c:v>159</c:v>
                </c:pt>
                <c:pt idx="10">
                  <c:v>240</c:v>
                </c:pt>
                <c:pt idx="11">
                  <c:v>251</c:v>
                </c:pt>
                <c:pt idx="12">
                  <c:v>227</c:v>
                </c:pt>
                <c:pt idx="13">
                  <c:v>100</c:v>
                </c:pt>
                <c:pt idx="14">
                  <c:v>329</c:v>
                </c:pt>
                <c:pt idx="15">
                  <c:v>194</c:v>
                </c:pt>
                <c:pt idx="16">
                  <c:v>78</c:v>
                </c:pt>
                <c:pt idx="17">
                  <c:v>175</c:v>
                </c:pt>
                <c:pt idx="18">
                  <c:v>245</c:v>
                </c:pt>
                <c:pt idx="1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8-4FE7-A9F2-3D7C76C9EB4A}"/>
            </c:ext>
          </c:extLst>
        </c:ser>
        <c:ser>
          <c:idx val="4"/>
          <c:order val="4"/>
          <c:tx>
            <c:strRef>
              <c:f>PlacesComparison.xlsx!$F$33</c:f>
              <c:strCache>
                <c:ptCount val="1"/>
                <c:pt idx="0">
                  <c:v>Getty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PlacesComparison.xlsx!$F$34:$F$53</c:f>
              <c:numCache>
                <c:formatCode>General</c:formatCode>
                <c:ptCount val="20"/>
                <c:pt idx="0">
                  <c:v>5725</c:v>
                </c:pt>
                <c:pt idx="1">
                  <c:v>852</c:v>
                </c:pt>
                <c:pt idx="2">
                  <c:v>585</c:v>
                </c:pt>
                <c:pt idx="3">
                  <c:v>828</c:v>
                </c:pt>
                <c:pt idx="4">
                  <c:v>996</c:v>
                </c:pt>
                <c:pt idx="5">
                  <c:v>687</c:v>
                </c:pt>
                <c:pt idx="6">
                  <c:v>151</c:v>
                </c:pt>
                <c:pt idx="7">
                  <c:v>1266</c:v>
                </c:pt>
                <c:pt idx="8">
                  <c:v>804</c:v>
                </c:pt>
                <c:pt idx="9">
                  <c:v>188</c:v>
                </c:pt>
                <c:pt idx="10">
                  <c:v>937</c:v>
                </c:pt>
                <c:pt idx="11">
                  <c:v>744</c:v>
                </c:pt>
                <c:pt idx="12">
                  <c:v>876</c:v>
                </c:pt>
                <c:pt idx="13">
                  <c:v>1003</c:v>
                </c:pt>
                <c:pt idx="14">
                  <c:v>1870</c:v>
                </c:pt>
                <c:pt idx="15">
                  <c:v>679</c:v>
                </c:pt>
                <c:pt idx="16">
                  <c:v>441</c:v>
                </c:pt>
                <c:pt idx="17">
                  <c:v>1934</c:v>
                </c:pt>
                <c:pt idx="18">
                  <c:v>635</c:v>
                </c:pt>
                <c:pt idx="19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48-4FE7-A9F2-3D7C76C9EB4A}"/>
            </c:ext>
          </c:extLst>
        </c:ser>
        <c:ser>
          <c:idx val="5"/>
          <c:order val="5"/>
          <c:tx>
            <c:strRef>
              <c:f>PlacesComparison.xlsx!$G$33</c:f>
              <c:strCache>
                <c:ptCount val="1"/>
                <c:pt idx="0">
                  <c:v>Wikidata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PlacesComparison.xlsx!$G$34:$G$53</c:f>
              <c:numCache>
                <c:formatCode>General</c:formatCode>
                <c:ptCount val="20"/>
                <c:pt idx="0">
                  <c:v>2847</c:v>
                </c:pt>
                <c:pt idx="1">
                  <c:v>1828</c:v>
                </c:pt>
                <c:pt idx="2">
                  <c:v>1647</c:v>
                </c:pt>
                <c:pt idx="3">
                  <c:v>1512</c:v>
                </c:pt>
                <c:pt idx="4">
                  <c:v>2106</c:v>
                </c:pt>
                <c:pt idx="5">
                  <c:v>1584</c:v>
                </c:pt>
                <c:pt idx="6">
                  <c:v>1191</c:v>
                </c:pt>
                <c:pt idx="7">
                  <c:v>860</c:v>
                </c:pt>
                <c:pt idx="8">
                  <c:v>1458</c:v>
                </c:pt>
                <c:pt idx="9">
                  <c:v>832</c:v>
                </c:pt>
                <c:pt idx="10">
                  <c:v>1668</c:v>
                </c:pt>
                <c:pt idx="11">
                  <c:v>1636</c:v>
                </c:pt>
                <c:pt idx="12">
                  <c:v>3035</c:v>
                </c:pt>
                <c:pt idx="13">
                  <c:v>2006</c:v>
                </c:pt>
                <c:pt idx="14">
                  <c:v>2030</c:v>
                </c:pt>
                <c:pt idx="15">
                  <c:v>689</c:v>
                </c:pt>
                <c:pt idx="16">
                  <c:v>1878</c:v>
                </c:pt>
                <c:pt idx="17">
                  <c:v>880</c:v>
                </c:pt>
                <c:pt idx="18">
                  <c:v>1904</c:v>
                </c:pt>
                <c:pt idx="19">
                  <c:v>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48-4FE7-A9F2-3D7C76C9EB4A}"/>
            </c:ext>
          </c:extLst>
        </c:ser>
        <c:ser>
          <c:idx val="6"/>
          <c:order val="6"/>
          <c:tx>
            <c:strRef>
              <c:f>PlacesComparison.xlsx!$H$33</c:f>
              <c:strCache>
                <c:ptCount val="1"/>
                <c:pt idx="0">
                  <c:v>DBpedia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PlacesComparison.xlsx!$H$34:$H$53</c:f>
              <c:numCache>
                <c:formatCode>General</c:formatCode>
                <c:ptCount val="20"/>
                <c:pt idx="0">
                  <c:v>1979</c:v>
                </c:pt>
                <c:pt idx="1">
                  <c:v>2318</c:v>
                </c:pt>
                <c:pt idx="2">
                  <c:v>1698</c:v>
                </c:pt>
                <c:pt idx="3">
                  <c:v>1758</c:v>
                </c:pt>
                <c:pt idx="4">
                  <c:v>1874</c:v>
                </c:pt>
                <c:pt idx="5">
                  <c:v>2371</c:v>
                </c:pt>
                <c:pt idx="6">
                  <c:v>2026</c:v>
                </c:pt>
                <c:pt idx="7">
                  <c:v>203</c:v>
                </c:pt>
                <c:pt idx="8">
                  <c:v>2177</c:v>
                </c:pt>
                <c:pt idx="9">
                  <c:v>1928</c:v>
                </c:pt>
                <c:pt idx="10">
                  <c:v>1131</c:v>
                </c:pt>
                <c:pt idx="11">
                  <c:v>2555</c:v>
                </c:pt>
                <c:pt idx="12">
                  <c:v>1838</c:v>
                </c:pt>
                <c:pt idx="13">
                  <c:v>1303</c:v>
                </c:pt>
                <c:pt idx="14">
                  <c:v>2241</c:v>
                </c:pt>
                <c:pt idx="15">
                  <c:v>2172</c:v>
                </c:pt>
                <c:pt idx="16">
                  <c:v>1298</c:v>
                </c:pt>
                <c:pt idx="17">
                  <c:v>1549</c:v>
                </c:pt>
                <c:pt idx="18">
                  <c:v>1708</c:v>
                </c:pt>
                <c:pt idx="19">
                  <c:v>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48-4FE7-A9F2-3D7C76C9EB4A}"/>
            </c:ext>
          </c:extLst>
        </c:ser>
        <c:ser>
          <c:idx val="7"/>
          <c:order val="7"/>
          <c:tx>
            <c:strRef>
              <c:f>PlacesComparison.xlsx!$I$33</c:f>
              <c:strCache>
                <c:ptCount val="1"/>
                <c:pt idx="0">
                  <c:v>BabelNet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PlacesComparison.xlsx!$I$34:$I$53</c:f>
              <c:numCache>
                <c:formatCode>General</c:formatCode>
                <c:ptCount val="20"/>
                <c:pt idx="0">
                  <c:v>12</c:v>
                </c:pt>
                <c:pt idx="1">
                  <c:v>33</c:v>
                </c:pt>
                <c:pt idx="2">
                  <c:v>27</c:v>
                </c:pt>
                <c:pt idx="3">
                  <c:v>22</c:v>
                </c:pt>
                <c:pt idx="4">
                  <c:v>25</c:v>
                </c:pt>
                <c:pt idx="5">
                  <c:v>22</c:v>
                </c:pt>
                <c:pt idx="6">
                  <c:v>36</c:v>
                </c:pt>
                <c:pt idx="7">
                  <c:v>34</c:v>
                </c:pt>
                <c:pt idx="8">
                  <c:v>22</c:v>
                </c:pt>
                <c:pt idx="9">
                  <c:v>28</c:v>
                </c:pt>
                <c:pt idx="10">
                  <c:v>19</c:v>
                </c:pt>
                <c:pt idx="11">
                  <c:v>0</c:v>
                </c:pt>
                <c:pt idx="12">
                  <c:v>24</c:v>
                </c:pt>
                <c:pt idx="13">
                  <c:v>27</c:v>
                </c:pt>
                <c:pt idx="14">
                  <c:v>26</c:v>
                </c:pt>
                <c:pt idx="15">
                  <c:v>30</c:v>
                </c:pt>
                <c:pt idx="16">
                  <c:v>24</c:v>
                </c:pt>
                <c:pt idx="17">
                  <c:v>35</c:v>
                </c:pt>
                <c:pt idx="18">
                  <c:v>24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48-4FE7-A9F2-3D7C76C9EB4A}"/>
            </c:ext>
          </c:extLst>
        </c:ser>
        <c:ser>
          <c:idx val="8"/>
          <c:order val="8"/>
          <c:tx>
            <c:strRef>
              <c:f>PlacesComparison.xlsx!$J$33</c:f>
              <c:strCache>
                <c:ptCount val="1"/>
                <c:pt idx="0">
                  <c:v>GeoNames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PlacesComparison.xlsx!$J$34:$J$53</c:f>
              <c:numCache>
                <c:formatCode>General</c:formatCode>
                <c:ptCount val="20"/>
                <c:pt idx="0">
                  <c:v>176</c:v>
                </c:pt>
                <c:pt idx="1">
                  <c:v>237</c:v>
                </c:pt>
                <c:pt idx="2">
                  <c:v>159</c:v>
                </c:pt>
                <c:pt idx="3">
                  <c:v>174</c:v>
                </c:pt>
                <c:pt idx="4">
                  <c:v>139</c:v>
                </c:pt>
                <c:pt idx="5">
                  <c:v>177</c:v>
                </c:pt>
                <c:pt idx="6">
                  <c:v>233</c:v>
                </c:pt>
                <c:pt idx="7">
                  <c:v>131</c:v>
                </c:pt>
                <c:pt idx="8">
                  <c:v>204</c:v>
                </c:pt>
                <c:pt idx="9">
                  <c:v>101</c:v>
                </c:pt>
                <c:pt idx="10">
                  <c:v>193</c:v>
                </c:pt>
                <c:pt idx="11">
                  <c:v>134</c:v>
                </c:pt>
                <c:pt idx="12">
                  <c:v>136</c:v>
                </c:pt>
                <c:pt idx="13">
                  <c:v>188</c:v>
                </c:pt>
                <c:pt idx="14">
                  <c:v>180</c:v>
                </c:pt>
                <c:pt idx="15">
                  <c:v>139</c:v>
                </c:pt>
                <c:pt idx="16">
                  <c:v>81</c:v>
                </c:pt>
                <c:pt idx="17">
                  <c:v>110</c:v>
                </c:pt>
                <c:pt idx="18">
                  <c:v>155</c:v>
                </c:pt>
                <c:pt idx="1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48-4FE7-A9F2-3D7C76C9EB4A}"/>
            </c:ext>
          </c:extLst>
        </c:ser>
        <c:ser>
          <c:idx val="9"/>
          <c:order val="9"/>
          <c:tx>
            <c:strRef>
              <c:f>PlacesComparison.xlsx!$K$33</c:f>
              <c:strCache>
                <c:ptCount val="1"/>
                <c:pt idx="0">
                  <c:v>YAGO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PlacesComparison.xlsx!$K$34:$K$53</c:f>
              <c:numCache>
                <c:formatCode>General</c:formatCode>
                <c:ptCount val="20"/>
                <c:pt idx="0">
                  <c:v>11329</c:v>
                </c:pt>
                <c:pt idx="1">
                  <c:v>10942</c:v>
                </c:pt>
                <c:pt idx="2">
                  <c:v>9925</c:v>
                </c:pt>
                <c:pt idx="3">
                  <c:v>10113</c:v>
                </c:pt>
                <c:pt idx="4">
                  <c:v>10979</c:v>
                </c:pt>
                <c:pt idx="5">
                  <c:v>10832</c:v>
                </c:pt>
                <c:pt idx="6">
                  <c:v>11289</c:v>
                </c:pt>
                <c:pt idx="7">
                  <c:v>3631</c:v>
                </c:pt>
                <c:pt idx="8">
                  <c:v>10081</c:v>
                </c:pt>
                <c:pt idx="9">
                  <c:v>10836</c:v>
                </c:pt>
                <c:pt idx="10">
                  <c:v>10125</c:v>
                </c:pt>
                <c:pt idx="11">
                  <c:v>9954</c:v>
                </c:pt>
                <c:pt idx="12">
                  <c:v>10219</c:v>
                </c:pt>
                <c:pt idx="13">
                  <c:v>10351</c:v>
                </c:pt>
                <c:pt idx="14">
                  <c:v>10612</c:v>
                </c:pt>
                <c:pt idx="15">
                  <c:v>10730</c:v>
                </c:pt>
                <c:pt idx="16">
                  <c:v>9882</c:v>
                </c:pt>
                <c:pt idx="17">
                  <c:v>10446</c:v>
                </c:pt>
                <c:pt idx="18">
                  <c:v>10256</c:v>
                </c:pt>
                <c:pt idx="19">
                  <c:v>9683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48-4FE7-A9F2-3D7C76C9EB4A}"/>
            </c:ext>
          </c:extLst>
        </c:ser>
        <c:ser>
          <c:idx val="10"/>
          <c:order val="10"/>
          <c:tx>
            <c:strRef>
              <c:f>PlacesComparison.xlsx!$L$33</c:f>
              <c:strCache>
                <c:ptCount val="1"/>
                <c:pt idx="0">
                  <c:v>Europeana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PlacesComparison.xlsx!$A$34:$A$53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PlacesComparison.xlsx!$L$34:$L$53</c:f>
              <c:numCache>
                <c:formatCode>General</c:formatCode>
                <c:ptCount val="20"/>
                <c:pt idx="0">
                  <c:v>150</c:v>
                </c:pt>
                <c:pt idx="1">
                  <c:v>192</c:v>
                </c:pt>
                <c:pt idx="2">
                  <c:v>120</c:v>
                </c:pt>
                <c:pt idx="3">
                  <c:v>140</c:v>
                </c:pt>
                <c:pt idx="4">
                  <c:v>114</c:v>
                </c:pt>
                <c:pt idx="5">
                  <c:v>139</c:v>
                </c:pt>
                <c:pt idx="6">
                  <c:v>0</c:v>
                </c:pt>
                <c:pt idx="7">
                  <c:v>0</c:v>
                </c:pt>
                <c:pt idx="8">
                  <c:v>155</c:v>
                </c:pt>
                <c:pt idx="9">
                  <c:v>71</c:v>
                </c:pt>
                <c:pt idx="10">
                  <c:v>140</c:v>
                </c:pt>
                <c:pt idx="11">
                  <c:v>105</c:v>
                </c:pt>
                <c:pt idx="12">
                  <c:v>110</c:v>
                </c:pt>
                <c:pt idx="13">
                  <c:v>146</c:v>
                </c:pt>
                <c:pt idx="14">
                  <c:v>143</c:v>
                </c:pt>
                <c:pt idx="15">
                  <c:v>100</c:v>
                </c:pt>
                <c:pt idx="16">
                  <c:v>57</c:v>
                </c:pt>
                <c:pt idx="17">
                  <c:v>0</c:v>
                </c:pt>
                <c:pt idx="18">
                  <c:v>118</c:v>
                </c:pt>
                <c:pt idx="1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48-4FE7-A9F2-3D7C76C9E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44736"/>
        <c:axId val="99151392"/>
      </c:lineChart>
      <c:catAx>
        <c:axId val="991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151392"/>
        <c:crosses val="autoZero"/>
        <c:auto val="1"/>
        <c:lblAlgn val="ctr"/>
        <c:lblOffset val="100"/>
        <c:noMultiLvlLbl val="0"/>
      </c:catAx>
      <c:valAx>
        <c:axId val="99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1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EventsComparison.xlsx!$P$33</c:f>
              <c:strCache>
                <c:ptCount val="1"/>
                <c:pt idx="0">
                  <c:v>2 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EventsComparison.xlsx!$P$34:$P$53</c:f>
              <c:numCache>
                <c:formatCode>General</c:formatCode>
                <c:ptCount val="20"/>
                <c:pt idx="0">
                  <c:v>975</c:v>
                </c:pt>
                <c:pt idx="1">
                  <c:v>969</c:v>
                </c:pt>
                <c:pt idx="2">
                  <c:v>442</c:v>
                </c:pt>
                <c:pt idx="3">
                  <c:v>446</c:v>
                </c:pt>
                <c:pt idx="4">
                  <c:v>635</c:v>
                </c:pt>
                <c:pt idx="5">
                  <c:v>364</c:v>
                </c:pt>
                <c:pt idx="6">
                  <c:v>236</c:v>
                </c:pt>
                <c:pt idx="7">
                  <c:v>524</c:v>
                </c:pt>
                <c:pt idx="8">
                  <c:v>447</c:v>
                </c:pt>
                <c:pt idx="9">
                  <c:v>579</c:v>
                </c:pt>
                <c:pt idx="10">
                  <c:v>660</c:v>
                </c:pt>
                <c:pt idx="11">
                  <c:v>648</c:v>
                </c:pt>
                <c:pt idx="12">
                  <c:v>420</c:v>
                </c:pt>
                <c:pt idx="13">
                  <c:v>186</c:v>
                </c:pt>
                <c:pt idx="14">
                  <c:v>175</c:v>
                </c:pt>
                <c:pt idx="15">
                  <c:v>482</c:v>
                </c:pt>
                <c:pt idx="16">
                  <c:v>209</c:v>
                </c:pt>
                <c:pt idx="17">
                  <c:v>351</c:v>
                </c:pt>
                <c:pt idx="18">
                  <c:v>465</c:v>
                </c:pt>
                <c:pt idx="19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C65-AA1C-E640A58E7E9A}"/>
            </c:ext>
          </c:extLst>
        </c:ser>
        <c:ser>
          <c:idx val="3"/>
          <c:order val="1"/>
          <c:tx>
            <c:strRef>
              <c:f>EventsComparison.xlsx!$Q$33</c:f>
              <c:strCache>
                <c:ptCount val="1"/>
                <c:pt idx="0">
                  <c:v>3 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EventsComparison.xlsx!$Q$34:$Q$53</c:f>
              <c:numCache>
                <c:formatCode>General</c:formatCode>
                <c:ptCount val="20"/>
                <c:pt idx="0">
                  <c:v>13</c:v>
                </c:pt>
                <c:pt idx="1">
                  <c:v>60</c:v>
                </c:pt>
                <c:pt idx="2">
                  <c:v>8</c:v>
                </c:pt>
                <c:pt idx="3">
                  <c:v>8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14</c:v>
                </c:pt>
                <c:pt idx="10">
                  <c:v>9</c:v>
                </c:pt>
                <c:pt idx="11">
                  <c:v>14</c:v>
                </c:pt>
                <c:pt idx="12">
                  <c:v>7</c:v>
                </c:pt>
                <c:pt idx="13">
                  <c:v>8</c:v>
                </c:pt>
                <c:pt idx="14">
                  <c:v>18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3-4C65-AA1C-E640A58E7E9A}"/>
            </c:ext>
          </c:extLst>
        </c:ser>
        <c:ser>
          <c:idx val="4"/>
          <c:order val="2"/>
          <c:tx>
            <c:strRef>
              <c:f>EventsComparison.xlsx!$R$33</c:f>
              <c:strCache>
                <c:ptCount val="1"/>
                <c:pt idx="0">
                  <c:v>4 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EventsComparison.xlsx!$R$34:$R$53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3-4C65-AA1C-E640A58E7E9A}"/>
            </c:ext>
          </c:extLst>
        </c:ser>
        <c:ser>
          <c:idx val="5"/>
          <c:order val="3"/>
          <c:tx>
            <c:strRef>
              <c:f>EventsComparison.xlsx!$S$33</c:f>
              <c:strCache>
                <c:ptCount val="1"/>
                <c:pt idx="0">
                  <c:v>5 Sources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EventsComparison.xlsx!$S$34:$S$53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3-4C65-AA1C-E640A58E7E9A}"/>
            </c:ext>
          </c:extLst>
        </c:ser>
        <c:ser>
          <c:idx val="6"/>
          <c:order val="4"/>
          <c:tx>
            <c:strRef>
              <c:f>EventsComparison.xlsx!$T$33</c:f>
              <c:strCache>
                <c:ptCount val="1"/>
                <c:pt idx="0">
                  <c:v>6 Sources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EventsComparison.xlsx!$T$34:$T$53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53-4C65-AA1C-E640A58E7E9A}"/>
            </c:ext>
          </c:extLst>
        </c:ser>
        <c:ser>
          <c:idx val="7"/>
          <c:order val="5"/>
          <c:tx>
            <c:strRef>
              <c:f>EventsComparison.xlsx!$U$33</c:f>
              <c:strCache>
                <c:ptCount val="1"/>
                <c:pt idx="0">
                  <c:v>7 Source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EventsComparison.xlsx!$U$34:$U$53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3-4C65-AA1C-E640A58E7E9A}"/>
            </c:ext>
          </c:extLst>
        </c:ser>
        <c:ser>
          <c:idx val="8"/>
          <c:order val="6"/>
          <c:tx>
            <c:strRef>
              <c:f>EventsComparison.xlsx!$V$33</c:f>
              <c:strCache>
                <c:ptCount val="1"/>
                <c:pt idx="0">
                  <c:v>8 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EventsComparison.xlsx!$V$34:$V$53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53-4C65-AA1C-E640A58E7E9A}"/>
            </c:ext>
          </c:extLst>
        </c:ser>
        <c:ser>
          <c:idx val="9"/>
          <c:order val="7"/>
          <c:tx>
            <c:strRef>
              <c:f>EventsComparison.xlsx!$W$33</c:f>
              <c:strCache>
                <c:ptCount val="1"/>
                <c:pt idx="0">
                  <c:v>9 Sources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EventsComparison.xlsx!$W$34:$W$53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53-4C65-AA1C-E640A58E7E9A}"/>
            </c:ext>
          </c:extLst>
        </c:ser>
        <c:ser>
          <c:idx val="10"/>
          <c:order val="8"/>
          <c:tx>
            <c:strRef>
              <c:f>EventsComparison.xlsx!$X$33</c:f>
              <c:strCache>
                <c:ptCount val="1"/>
                <c:pt idx="0">
                  <c:v>10 Sources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EventsComparison.xlsx!$M$34:$M$53</c:f>
              <c:strCache>
                <c:ptCount val="20"/>
                <c:pt idx="0">
                  <c:v>WWII</c:v>
                </c:pt>
                <c:pt idx="1">
                  <c:v>WWI</c:v>
                </c:pt>
                <c:pt idx="2">
                  <c:v>World Series</c:v>
                </c:pt>
                <c:pt idx="3">
                  <c:v>War 1812</c:v>
                </c:pt>
                <c:pt idx="4">
                  <c:v>Vietnam War</c:v>
                </c:pt>
                <c:pt idx="5">
                  <c:v>Super Bowl</c:v>
                </c:pt>
                <c:pt idx="6">
                  <c:v>Stanley Cup</c:v>
                </c:pt>
                <c:pt idx="7">
                  <c:v>Spanish Civil War</c:v>
                </c:pt>
                <c:pt idx="8">
                  <c:v>Olympic</c:v>
                </c:pt>
                <c:pt idx="9">
                  <c:v>Korean War</c:v>
                </c:pt>
                <c:pt idx="10">
                  <c:v>Iraq War</c:v>
                </c:pt>
                <c:pt idx="11">
                  <c:v>Gulf War</c:v>
                </c:pt>
                <c:pt idx="12">
                  <c:v>FA Cup</c:v>
                </c:pt>
                <c:pt idx="13">
                  <c:v>Europa League</c:v>
                </c:pt>
                <c:pt idx="14">
                  <c:v>EFL Cup</c:v>
                </c:pt>
                <c:pt idx="15">
                  <c:v>Cold War</c:v>
                </c:pt>
                <c:pt idx="16">
                  <c:v>Champions League</c:v>
                </c:pt>
                <c:pt idx="17">
                  <c:v>American Rev War</c:v>
                </c:pt>
                <c:pt idx="18">
                  <c:v>American Civil War</c:v>
                </c:pt>
                <c:pt idx="19">
                  <c:v>Academy Awards</c:v>
                </c:pt>
              </c:strCache>
            </c:strRef>
          </c:cat>
          <c:val>
            <c:numRef>
              <c:f>EventsComparison.xlsx!$X$34:$X$53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53-4C65-AA1C-E640A58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952000"/>
        <c:axId val="733950752"/>
      </c:barChart>
      <c:catAx>
        <c:axId val="7339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3950752"/>
        <c:crosses val="autoZero"/>
        <c:auto val="1"/>
        <c:lblAlgn val="ctr"/>
        <c:lblOffset val="100"/>
        <c:noMultiLvlLbl val="0"/>
      </c:catAx>
      <c:valAx>
        <c:axId val="7339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39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DatesComparison.xlsx!$C$33</c:f>
              <c:strCache>
                <c:ptCount val="1"/>
                <c:pt idx="0">
                  <c:v>WorldCat</c:v>
                </c:pt>
              </c:strCache>
            </c:strRef>
          </c:tx>
          <c:spPr>
            <a:solidFill>
              <a:srgbClr val="3B87CD"/>
            </a:solidFill>
            <a:ln>
              <a:noFill/>
            </a:ln>
            <a:effectLst/>
          </c:spPr>
          <c:invertIfNegative val="0"/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DatesComparison.xlsx!$C$34:$C$53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0</c:v>
                </c:pt>
                <c:pt idx="9">
                  <c:v>15</c:v>
                </c:pt>
                <c:pt idx="10">
                  <c:v>16</c:v>
                </c:pt>
                <c:pt idx="11">
                  <c:v>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A-46ED-AF31-53615D5CDE71}"/>
            </c:ext>
          </c:extLst>
        </c:ser>
        <c:ser>
          <c:idx val="2"/>
          <c:order val="1"/>
          <c:tx>
            <c:strRef>
              <c:f>DatesComparison.xlsx!$D$33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DatesComparison.xlsx!$D$34:$D$53</c:f>
              <c:numCache>
                <c:formatCode>General</c:formatCode>
                <c:ptCount val="20"/>
                <c:pt idx="0">
                  <c:v>35</c:v>
                </c:pt>
                <c:pt idx="1">
                  <c:v>35</c:v>
                </c:pt>
                <c:pt idx="2">
                  <c:v>34</c:v>
                </c:pt>
                <c:pt idx="3">
                  <c:v>37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36</c:v>
                </c:pt>
                <c:pt idx="8">
                  <c:v>0</c:v>
                </c:pt>
                <c:pt idx="9">
                  <c:v>35</c:v>
                </c:pt>
                <c:pt idx="10">
                  <c:v>44</c:v>
                </c:pt>
                <c:pt idx="11">
                  <c:v>0</c:v>
                </c:pt>
                <c:pt idx="12">
                  <c:v>35</c:v>
                </c:pt>
                <c:pt idx="13">
                  <c:v>46</c:v>
                </c:pt>
                <c:pt idx="14">
                  <c:v>133</c:v>
                </c:pt>
                <c:pt idx="15">
                  <c:v>44</c:v>
                </c:pt>
                <c:pt idx="16">
                  <c:v>36</c:v>
                </c:pt>
                <c:pt idx="17">
                  <c:v>37</c:v>
                </c:pt>
                <c:pt idx="18">
                  <c:v>43</c:v>
                </c:pt>
                <c:pt idx="1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A-46ED-AF31-53615D5CDE71}"/>
            </c:ext>
          </c:extLst>
        </c:ser>
        <c:ser>
          <c:idx val="3"/>
          <c:order val="2"/>
          <c:tx>
            <c:strRef>
              <c:f>DatesComparison.xlsx!$E$33</c:f>
              <c:strCache>
                <c:ptCount val="1"/>
                <c:pt idx="0">
                  <c:v>VIAF</c:v>
                </c:pt>
              </c:strCache>
            </c:strRef>
          </c:tx>
          <c:spPr>
            <a:solidFill>
              <a:srgbClr val="CBCBCB"/>
            </a:solidFill>
            <a:ln>
              <a:noFill/>
            </a:ln>
            <a:effectLst/>
          </c:spPr>
          <c:invertIfNegative val="0"/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DatesComparison.xlsx!$E$34:$E$53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A-46ED-AF31-53615D5CDE71}"/>
            </c:ext>
          </c:extLst>
        </c:ser>
        <c:ser>
          <c:idx val="4"/>
          <c:order val="3"/>
          <c:tx>
            <c:strRef>
              <c:f>DatesComparison.xlsx!$F$33</c:f>
              <c:strCache>
                <c:ptCount val="1"/>
                <c:pt idx="0">
                  <c:v>Getty</c:v>
                </c:pt>
              </c:strCache>
            </c:strRef>
          </c:tx>
          <c:spPr>
            <a:solidFill>
              <a:srgbClr val="FFCE33"/>
            </a:solidFill>
            <a:ln>
              <a:noFill/>
            </a:ln>
            <a:effectLst/>
          </c:spPr>
          <c:invertIfNegative val="0"/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DatesComparison.xlsx!$F$34:$F$53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A-46ED-AF31-53615D5CDE71}"/>
            </c:ext>
          </c:extLst>
        </c:ser>
        <c:ser>
          <c:idx val="5"/>
          <c:order val="4"/>
          <c:tx>
            <c:strRef>
              <c:f>DatesComparison.xlsx!$G$33</c:f>
              <c:strCache>
                <c:ptCount val="1"/>
                <c:pt idx="0">
                  <c:v>Wikidata</c:v>
                </c:pt>
              </c:strCache>
            </c:strRef>
          </c:tx>
          <c:spPr>
            <a:solidFill>
              <a:srgbClr val="CEAEB9"/>
            </a:solidFill>
            <a:ln>
              <a:noFill/>
            </a:ln>
            <a:effectLst/>
          </c:spPr>
          <c:invertIfNegative val="0"/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DatesComparison.xlsx!$G$34:$G$53</c:f>
              <c:numCache>
                <c:formatCode>General</c:formatCode>
                <c:ptCount val="20"/>
                <c:pt idx="0">
                  <c:v>207</c:v>
                </c:pt>
                <c:pt idx="1">
                  <c:v>207</c:v>
                </c:pt>
                <c:pt idx="2">
                  <c:v>205</c:v>
                </c:pt>
                <c:pt idx="3">
                  <c:v>213</c:v>
                </c:pt>
                <c:pt idx="4">
                  <c:v>198</c:v>
                </c:pt>
                <c:pt idx="5">
                  <c:v>205</c:v>
                </c:pt>
                <c:pt idx="6">
                  <c:v>209</c:v>
                </c:pt>
                <c:pt idx="7">
                  <c:v>214</c:v>
                </c:pt>
                <c:pt idx="8">
                  <c:v>201</c:v>
                </c:pt>
                <c:pt idx="9">
                  <c:v>207</c:v>
                </c:pt>
                <c:pt idx="10">
                  <c:v>202</c:v>
                </c:pt>
                <c:pt idx="11">
                  <c:v>193</c:v>
                </c:pt>
                <c:pt idx="12">
                  <c:v>205</c:v>
                </c:pt>
                <c:pt idx="13">
                  <c:v>205</c:v>
                </c:pt>
                <c:pt idx="14">
                  <c:v>207</c:v>
                </c:pt>
                <c:pt idx="15">
                  <c:v>200</c:v>
                </c:pt>
                <c:pt idx="16">
                  <c:v>203</c:v>
                </c:pt>
                <c:pt idx="17">
                  <c:v>197</c:v>
                </c:pt>
                <c:pt idx="18">
                  <c:v>200</c:v>
                </c:pt>
                <c:pt idx="1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A-46ED-AF31-53615D5CDE71}"/>
            </c:ext>
          </c:extLst>
        </c:ser>
        <c:ser>
          <c:idx val="6"/>
          <c:order val="5"/>
          <c:tx>
            <c:strRef>
              <c:f>DatesComparison.xlsx!$H$33</c:f>
              <c:strCache>
                <c:ptCount val="1"/>
                <c:pt idx="0">
                  <c:v>DBpedia</c:v>
                </c:pt>
              </c:strCache>
            </c:strRef>
          </c:tx>
          <c:spPr>
            <a:solidFill>
              <a:srgbClr val="017912"/>
            </a:solidFill>
            <a:ln>
              <a:noFill/>
            </a:ln>
            <a:effectLst/>
          </c:spPr>
          <c:invertIfNegative val="0"/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DatesComparison.xlsx!$H$34:$H$53</c:f>
              <c:numCache>
                <c:formatCode>General</c:formatCode>
                <c:ptCount val="20"/>
                <c:pt idx="0">
                  <c:v>1909</c:v>
                </c:pt>
                <c:pt idx="1">
                  <c:v>2368</c:v>
                </c:pt>
                <c:pt idx="2">
                  <c:v>1810</c:v>
                </c:pt>
                <c:pt idx="3">
                  <c:v>2175</c:v>
                </c:pt>
                <c:pt idx="4">
                  <c:v>2341</c:v>
                </c:pt>
                <c:pt idx="5">
                  <c:v>1764</c:v>
                </c:pt>
                <c:pt idx="6">
                  <c:v>1722</c:v>
                </c:pt>
                <c:pt idx="7">
                  <c:v>1820</c:v>
                </c:pt>
                <c:pt idx="8">
                  <c:v>2288</c:v>
                </c:pt>
                <c:pt idx="9">
                  <c:v>1907</c:v>
                </c:pt>
                <c:pt idx="10">
                  <c:v>1953</c:v>
                </c:pt>
                <c:pt idx="11">
                  <c:v>2110</c:v>
                </c:pt>
                <c:pt idx="12">
                  <c:v>2014</c:v>
                </c:pt>
                <c:pt idx="13">
                  <c:v>2111</c:v>
                </c:pt>
                <c:pt idx="14">
                  <c:v>2073</c:v>
                </c:pt>
                <c:pt idx="15">
                  <c:v>2198</c:v>
                </c:pt>
                <c:pt idx="16">
                  <c:v>2071</c:v>
                </c:pt>
                <c:pt idx="17">
                  <c:v>2130</c:v>
                </c:pt>
                <c:pt idx="18">
                  <c:v>1811</c:v>
                </c:pt>
                <c:pt idx="19">
                  <c:v>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4A-46ED-AF31-53615D5CDE71}"/>
            </c:ext>
          </c:extLst>
        </c:ser>
        <c:ser>
          <c:idx val="7"/>
          <c:order val="6"/>
          <c:tx>
            <c:strRef>
              <c:f>DatesComparison.xlsx!$I$33</c:f>
              <c:strCache>
                <c:ptCount val="1"/>
                <c:pt idx="0">
                  <c:v>BabelNet</c:v>
                </c:pt>
              </c:strCache>
            </c:strRef>
          </c:tx>
          <c:spPr>
            <a:solidFill>
              <a:srgbClr val="A4CB41"/>
            </a:solidFill>
            <a:ln>
              <a:noFill/>
            </a:ln>
            <a:effectLst/>
          </c:spPr>
          <c:invertIfNegative val="0"/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DatesComparison.xlsx!$I$34:$I$53</c:f>
              <c:numCache>
                <c:formatCode>General</c:formatCode>
                <c:ptCount val="20"/>
                <c:pt idx="0">
                  <c:v>20</c:v>
                </c:pt>
                <c:pt idx="1">
                  <c:v>22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21</c:v>
                </c:pt>
                <c:pt idx="7">
                  <c:v>17</c:v>
                </c:pt>
                <c:pt idx="8">
                  <c:v>15</c:v>
                </c:pt>
                <c:pt idx="9">
                  <c:v>22</c:v>
                </c:pt>
                <c:pt idx="10">
                  <c:v>19</c:v>
                </c:pt>
                <c:pt idx="11">
                  <c:v>21</c:v>
                </c:pt>
                <c:pt idx="12">
                  <c:v>18</c:v>
                </c:pt>
                <c:pt idx="13">
                  <c:v>18</c:v>
                </c:pt>
                <c:pt idx="14">
                  <c:v>15</c:v>
                </c:pt>
                <c:pt idx="15">
                  <c:v>19</c:v>
                </c:pt>
                <c:pt idx="16">
                  <c:v>14</c:v>
                </c:pt>
                <c:pt idx="17">
                  <c:v>18</c:v>
                </c:pt>
                <c:pt idx="18">
                  <c:v>20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4A-46ED-AF31-53615D5CDE71}"/>
            </c:ext>
          </c:extLst>
        </c:ser>
        <c:ser>
          <c:idx val="8"/>
          <c:order val="7"/>
          <c:tx>
            <c:strRef>
              <c:f>DatesComparison.xlsx!$J$33</c:f>
              <c:strCache>
                <c:ptCount val="1"/>
                <c:pt idx="0">
                  <c:v>GeoNames</c:v>
                </c:pt>
              </c:strCache>
            </c:strRef>
          </c:tx>
          <c:spPr>
            <a:solidFill>
              <a:srgbClr val="5E1C02"/>
            </a:solidFill>
            <a:ln>
              <a:noFill/>
            </a:ln>
            <a:effectLst/>
          </c:spPr>
          <c:invertIfNegative val="0"/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DatesComparison.xlsx!$J$34:$J$53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4A-46ED-AF31-53615D5CDE71}"/>
            </c:ext>
          </c:extLst>
        </c:ser>
        <c:ser>
          <c:idx val="9"/>
          <c:order val="8"/>
          <c:tx>
            <c:strRef>
              <c:f>DatesComparison.xlsx!$K$33</c:f>
              <c:strCache>
                <c:ptCount val="1"/>
                <c:pt idx="0">
                  <c:v>YAGO</c:v>
                </c:pt>
              </c:strCache>
            </c:strRef>
          </c:tx>
          <c:spPr>
            <a:solidFill>
              <a:srgbClr val="7BDBF9"/>
            </a:solidFill>
            <a:ln>
              <a:noFill/>
            </a:ln>
            <a:effectLst/>
          </c:spPr>
          <c:invertIfNegative val="0"/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DatesComparison.xlsx!$K$34:$K$53</c:f>
              <c:numCache>
                <c:formatCode>General</c:formatCode>
                <c:ptCount val="2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4A-46ED-AF31-53615D5CDE71}"/>
            </c:ext>
          </c:extLst>
        </c:ser>
        <c:ser>
          <c:idx val="10"/>
          <c:order val="9"/>
          <c:tx>
            <c:strRef>
              <c:f>DatesComparison.xlsx!$L$33</c:f>
              <c:strCache>
                <c:ptCount val="1"/>
                <c:pt idx="0">
                  <c:v>Europeana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DatesComparison.xlsx!$L$34:$L$53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4A-46ED-AF31-53615D5C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585935"/>
        <c:axId val="808602991"/>
      </c:barChart>
      <c:catAx>
        <c:axId val="8085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8602991"/>
        <c:crosses val="autoZero"/>
        <c:auto val="1"/>
        <c:lblAlgn val="ctr"/>
        <c:lblOffset val="100"/>
        <c:noMultiLvlLbl val="0"/>
      </c:catAx>
      <c:valAx>
        <c:axId val="8086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858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445283349806074E-2"/>
          <c:y val="0.12668250197941408"/>
          <c:w val="0.93526396705130765"/>
          <c:h val="0.62506468164163564"/>
        </c:manualLayout>
      </c:layout>
      <c:lineChart>
        <c:grouping val="standard"/>
        <c:varyColors val="0"/>
        <c:ser>
          <c:idx val="0"/>
          <c:order val="0"/>
          <c:tx>
            <c:strRef>
              <c:f>DatesComparison.xlsx!$B$33</c:f>
              <c:strCache>
                <c:ptCount val="1"/>
                <c:pt idx="0">
                  <c:v>SUM occurences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DatesComparison.xlsx!$B$34:$B$53</c:f>
              <c:numCache>
                <c:formatCode>General</c:formatCode>
                <c:ptCount val="20"/>
                <c:pt idx="0">
                  <c:v>2190</c:v>
                </c:pt>
                <c:pt idx="1">
                  <c:v>2650</c:v>
                </c:pt>
                <c:pt idx="2">
                  <c:v>2087</c:v>
                </c:pt>
                <c:pt idx="3">
                  <c:v>2458</c:v>
                </c:pt>
                <c:pt idx="4">
                  <c:v>2606</c:v>
                </c:pt>
                <c:pt idx="5">
                  <c:v>2035</c:v>
                </c:pt>
                <c:pt idx="6">
                  <c:v>2004</c:v>
                </c:pt>
                <c:pt idx="7">
                  <c:v>2105</c:v>
                </c:pt>
                <c:pt idx="8">
                  <c:v>2519</c:v>
                </c:pt>
                <c:pt idx="9">
                  <c:v>2169</c:v>
                </c:pt>
                <c:pt idx="10">
                  <c:v>2236</c:v>
                </c:pt>
                <c:pt idx="11">
                  <c:v>2339</c:v>
                </c:pt>
                <c:pt idx="12">
                  <c:v>2289</c:v>
                </c:pt>
                <c:pt idx="13">
                  <c:v>2398</c:v>
                </c:pt>
                <c:pt idx="14">
                  <c:v>2446</c:v>
                </c:pt>
                <c:pt idx="15">
                  <c:v>2479</c:v>
                </c:pt>
                <c:pt idx="16">
                  <c:v>2341</c:v>
                </c:pt>
                <c:pt idx="17">
                  <c:v>2399</c:v>
                </c:pt>
                <c:pt idx="18">
                  <c:v>2092</c:v>
                </c:pt>
                <c:pt idx="19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C-434F-B56A-928A543D6FBB}"/>
            </c:ext>
          </c:extLst>
        </c:ser>
        <c:ser>
          <c:idx val="1"/>
          <c:order val="1"/>
          <c:tx>
            <c:strRef>
              <c:f>DatesComparison.xlsx!$C$33</c:f>
              <c:strCache>
                <c:ptCount val="1"/>
                <c:pt idx="0">
                  <c:v>WorldCat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DatesComparison.xlsx!$C$34:$C$53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0</c:v>
                </c:pt>
                <c:pt idx="9">
                  <c:v>15</c:v>
                </c:pt>
                <c:pt idx="10">
                  <c:v>16</c:v>
                </c:pt>
                <c:pt idx="11">
                  <c:v>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C-434F-B56A-928A543D6FBB}"/>
            </c:ext>
          </c:extLst>
        </c:ser>
        <c:ser>
          <c:idx val="2"/>
          <c:order val="2"/>
          <c:tx>
            <c:strRef>
              <c:f>DatesComparison.xlsx!$D$33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DatesComparison.xlsx!$D$34:$D$53</c:f>
              <c:numCache>
                <c:formatCode>General</c:formatCode>
                <c:ptCount val="20"/>
                <c:pt idx="0">
                  <c:v>35</c:v>
                </c:pt>
                <c:pt idx="1">
                  <c:v>35</c:v>
                </c:pt>
                <c:pt idx="2">
                  <c:v>34</c:v>
                </c:pt>
                <c:pt idx="3">
                  <c:v>37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36</c:v>
                </c:pt>
                <c:pt idx="8">
                  <c:v>0</c:v>
                </c:pt>
                <c:pt idx="9">
                  <c:v>35</c:v>
                </c:pt>
                <c:pt idx="10">
                  <c:v>44</c:v>
                </c:pt>
                <c:pt idx="11">
                  <c:v>0</c:v>
                </c:pt>
                <c:pt idx="12">
                  <c:v>35</c:v>
                </c:pt>
                <c:pt idx="13">
                  <c:v>46</c:v>
                </c:pt>
                <c:pt idx="14">
                  <c:v>133</c:v>
                </c:pt>
                <c:pt idx="15">
                  <c:v>44</c:v>
                </c:pt>
                <c:pt idx="16">
                  <c:v>36</c:v>
                </c:pt>
                <c:pt idx="17">
                  <c:v>37</c:v>
                </c:pt>
                <c:pt idx="18">
                  <c:v>43</c:v>
                </c:pt>
                <c:pt idx="1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C-434F-B56A-928A543D6FBB}"/>
            </c:ext>
          </c:extLst>
        </c:ser>
        <c:ser>
          <c:idx val="3"/>
          <c:order val="3"/>
          <c:tx>
            <c:strRef>
              <c:f>DatesComparison.xlsx!$E$33</c:f>
              <c:strCache>
                <c:ptCount val="1"/>
                <c:pt idx="0">
                  <c:v>VIAF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DatesComparison.xlsx!$E$34:$E$53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C-434F-B56A-928A543D6FBB}"/>
            </c:ext>
          </c:extLst>
        </c:ser>
        <c:ser>
          <c:idx val="4"/>
          <c:order val="4"/>
          <c:tx>
            <c:strRef>
              <c:f>DatesComparison.xlsx!$F$33</c:f>
              <c:strCache>
                <c:ptCount val="1"/>
                <c:pt idx="0">
                  <c:v>Getty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DatesComparison.xlsx!$F$34:$F$53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9C-434F-B56A-928A543D6FBB}"/>
            </c:ext>
          </c:extLst>
        </c:ser>
        <c:ser>
          <c:idx val="5"/>
          <c:order val="5"/>
          <c:tx>
            <c:strRef>
              <c:f>DatesComparison.xlsx!$G$33</c:f>
              <c:strCache>
                <c:ptCount val="1"/>
                <c:pt idx="0">
                  <c:v>Wikidata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DatesComparison.xlsx!$G$34:$G$53</c:f>
              <c:numCache>
                <c:formatCode>General</c:formatCode>
                <c:ptCount val="20"/>
                <c:pt idx="0">
                  <c:v>207</c:v>
                </c:pt>
                <c:pt idx="1">
                  <c:v>207</c:v>
                </c:pt>
                <c:pt idx="2">
                  <c:v>205</c:v>
                </c:pt>
                <c:pt idx="3">
                  <c:v>213</c:v>
                </c:pt>
                <c:pt idx="4">
                  <c:v>198</c:v>
                </c:pt>
                <c:pt idx="5">
                  <c:v>205</c:v>
                </c:pt>
                <c:pt idx="6">
                  <c:v>209</c:v>
                </c:pt>
                <c:pt idx="7">
                  <c:v>214</c:v>
                </c:pt>
                <c:pt idx="8">
                  <c:v>201</c:v>
                </c:pt>
                <c:pt idx="9">
                  <c:v>207</c:v>
                </c:pt>
                <c:pt idx="10">
                  <c:v>202</c:v>
                </c:pt>
                <c:pt idx="11">
                  <c:v>193</c:v>
                </c:pt>
                <c:pt idx="12">
                  <c:v>205</c:v>
                </c:pt>
                <c:pt idx="13">
                  <c:v>205</c:v>
                </c:pt>
                <c:pt idx="14">
                  <c:v>207</c:v>
                </c:pt>
                <c:pt idx="15">
                  <c:v>200</c:v>
                </c:pt>
                <c:pt idx="16">
                  <c:v>203</c:v>
                </c:pt>
                <c:pt idx="17">
                  <c:v>197</c:v>
                </c:pt>
                <c:pt idx="18">
                  <c:v>200</c:v>
                </c:pt>
                <c:pt idx="1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9C-434F-B56A-928A543D6FBB}"/>
            </c:ext>
          </c:extLst>
        </c:ser>
        <c:ser>
          <c:idx val="6"/>
          <c:order val="6"/>
          <c:tx>
            <c:strRef>
              <c:f>DatesComparison.xlsx!$H$33</c:f>
              <c:strCache>
                <c:ptCount val="1"/>
                <c:pt idx="0">
                  <c:v>DBpedia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DatesComparison.xlsx!$H$34:$H$53</c:f>
              <c:numCache>
                <c:formatCode>General</c:formatCode>
                <c:ptCount val="20"/>
                <c:pt idx="0">
                  <c:v>1909</c:v>
                </c:pt>
                <c:pt idx="1">
                  <c:v>2368</c:v>
                </c:pt>
                <c:pt idx="2">
                  <c:v>1810</c:v>
                </c:pt>
                <c:pt idx="3">
                  <c:v>2175</c:v>
                </c:pt>
                <c:pt idx="4">
                  <c:v>2341</c:v>
                </c:pt>
                <c:pt idx="5">
                  <c:v>1764</c:v>
                </c:pt>
                <c:pt idx="6">
                  <c:v>1722</c:v>
                </c:pt>
                <c:pt idx="7">
                  <c:v>1820</c:v>
                </c:pt>
                <c:pt idx="8">
                  <c:v>2288</c:v>
                </c:pt>
                <c:pt idx="9">
                  <c:v>1907</c:v>
                </c:pt>
                <c:pt idx="10">
                  <c:v>1953</c:v>
                </c:pt>
                <c:pt idx="11">
                  <c:v>2110</c:v>
                </c:pt>
                <c:pt idx="12">
                  <c:v>2014</c:v>
                </c:pt>
                <c:pt idx="13">
                  <c:v>2111</c:v>
                </c:pt>
                <c:pt idx="14">
                  <c:v>2073</c:v>
                </c:pt>
                <c:pt idx="15">
                  <c:v>2198</c:v>
                </c:pt>
                <c:pt idx="16">
                  <c:v>2071</c:v>
                </c:pt>
                <c:pt idx="17">
                  <c:v>2130</c:v>
                </c:pt>
                <c:pt idx="18">
                  <c:v>1811</c:v>
                </c:pt>
                <c:pt idx="19">
                  <c:v>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9C-434F-B56A-928A543D6FBB}"/>
            </c:ext>
          </c:extLst>
        </c:ser>
        <c:ser>
          <c:idx val="7"/>
          <c:order val="7"/>
          <c:tx>
            <c:strRef>
              <c:f>DatesComparison.xlsx!$I$33</c:f>
              <c:strCache>
                <c:ptCount val="1"/>
                <c:pt idx="0">
                  <c:v>BabelNet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DatesComparison.xlsx!$I$34:$I$53</c:f>
              <c:numCache>
                <c:formatCode>General</c:formatCode>
                <c:ptCount val="20"/>
                <c:pt idx="0">
                  <c:v>20</c:v>
                </c:pt>
                <c:pt idx="1">
                  <c:v>22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21</c:v>
                </c:pt>
                <c:pt idx="7">
                  <c:v>17</c:v>
                </c:pt>
                <c:pt idx="8">
                  <c:v>15</c:v>
                </c:pt>
                <c:pt idx="9">
                  <c:v>22</c:v>
                </c:pt>
                <c:pt idx="10">
                  <c:v>19</c:v>
                </c:pt>
                <c:pt idx="11">
                  <c:v>21</c:v>
                </c:pt>
                <c:pt idx="12">
                  <c:v>18</c:v>
                </c:pt>
                <c:pt idx="13">
                  <c:v>18</c:v>
                </c:pt>
                <c:pt idx="14">
                  <c:v>15</c:v>
                </c:pt>
                <c:pt idx="15">
                  <c:v>19</c:v>
                </c:pt>
                <c:pt idx="16">
                  <c:v>14</c:v>
                </c:pt>
                <c:pt idx="17">
                  <c:v>18</c:v>
                </c:pt>
                <c:pt idx="18">
                  <c:v>20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9C-434F-B56A-928A543D6FBB}"/>
            </c:ext>
          </c:extLst>
        </c:ser>
        <c:ser>
          <c:idx val="8"/>
          <c:order val="8"/>
          <c:tx>
            <c:strRef>
              <c:f>DatesComparison.xlsx!$J$33</c:f>
              <c:strCache>
                <c:ptCount val="1"/>
                <c:pt idx="0">
                  <c:v>GeoNames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DatesComparison.xlsx!$J$34:$J$53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9C-434F-B56A-928A543D6FBB}"/>
            </c:ext>
          </c:extLst>
        </c:ser>
        <c:ser>
          <c:idx val="9"/>
          <c:order val="9"/>
          <c:tx>
            <c:strRef>
              <c:f>DatesComparison.xlsx!$K$33</c:f>
              <c:strCache>
                <c:ptCount val="1"/>
                <c:pt idx="0">
                  <c:v>YAGO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DatesComparison.xlsx!$K$34:$K$53</c:f>
              <c:numCache>
                <c:formatCode>General</c:formatCode>
                <c:ptCount val="2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9C-434F-B56A-928A543D6FBB}"/>
            </c:ext>
          </c:extLst>
        </c:ser>
        <c:ser>
          <c:idx val="10"/>
          <c:order val="10"/>
          <c:tx>
            <c:strRef>
              <c:f>DatesComparison.xlsx!$L$33</c:f>
              <c:strCache>
                <c:ptCount val="1"/>
                <c:pt idx="0">
                  <c:v>Europeana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DatesComparison.xlsx!$A$34:$A$53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DatesComparison.xlsx!$L$34:$L$53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9C-434F-B56A-928A543D6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44736"/>
        <c:axId val="99151392"/>
      </c:lineChart>
      <c:catAx>
        <c:axId val="991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151392"/>
        <c:crosses val="autoZero"/>
        <c:auto val="1"/>
        <c:lblAlgn val="ctr"/>
        <c:lblOffset val="100"/>
        <c:noMultiLvlLbl val="0"/>
      </c:catAx>
      <c:valAx>
        <c:axId val="99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1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DatesComparison.xlsx!$O$33</c:f>
              <c:strCache>
                <c:ptCount val="1"/>
                <c:pt idx="0">
                  <c:v>1 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DatesComparison.xlsx!$O$34:$O$53</c:f>
              <c:numCache>
                <c:formatCode>General</c:formatCode>
                <c:ptCount val="20"/>
                <c:pt idx="0">
                  <c:v>2171</c:v>
                </c:pt>
                <c:pt idx="1">
                  <c:v>2632</c:v>
                </c:pt>
                <c:pt idx="2">
                  <c:v>2069</c:v>
                </c:pt>
                <c:pt idx="3">
                  <c:v>2441</c:v>
                </c:pt>
                <c:pt idx="4">
                  <c:v>2589</c:v>
                </c:pt>
                <c:pt idx="5">
                  <c:v>2018</c:v>
                </c:pt>
                <c:pt idx="6">
                  <c:v>1987</c:v>
                </c:pt>
                <c:pt idx="7">
                  <c:v>2088</c:v>
                </c:pt>
                <c:pt idx="8">
                  <c:v>2513</c:v>
                </c:pt>
                <c:pt idx="9">
                  <c:v>2152</c:v>
                </c:pt>
                <c:pt idx="10">
                  <c:v>2218</c:v>
                </c:pt>
                <c:pt idx="11">
                  <c:v>2333</c:v>
                </c:pt>
                <c:pt idx="12">
                  <c:v>2271</c:v>
                </c:pt>
                <c:pt idx="13">
                  <c:v>2381</c:v>
                </c:pt>
                <c:pt idx="14">
                  <c:v>2429</c:v>
                </c:pt>
                <c:pt idx="15">
                  <c:v>2462</c:v>
                </c:pt>
                <c:pt idx="16">
                  <c:v>2323</c:v>
                </c:pt>
                <c:pt idx="17">
                  <c:v>2381</c:v>
                </c:pt>
                <c:pt idx="18">
                  <c:v>2075</c:v>
                </c:pt>
                <c:pt idx="19">
                  <c:v>2630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6-4AF4-A6E4-6DFB025A93A8}"/>
            </c:ext>
          </c:extLst>
        </c:ser>
        <c:ser>
          <c:idx val="2"/>
          <c:order val="1"/>
          <c:tx>
            <c:strRef>
              <c:f>DatesComparison.xlsx!$P$33</c:f>
              <c:strCache>
                <c:ptCount val="1"/>
                <c:pt idx="0">
                  <c:v>2 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DatesComparison.xlsx!$P$34:$P$53</c:f>
              <c:numCache>
                <c:formatCode>General</c:formatCode>
                <c:ptCount val="20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5</c:v>
                </c:pt>
                <c:pt idx="9">
                  <c:v>17</c:v>
                </c:pt>
                <c:pt idx="10">
                  <c:v>16</c:v>
                </c:pt>
                <c:pt idx="11">
                  <c:v>5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6-4AF4-A6E4-6DFB025A93A8}"/>
            </c:ext>
          </c:extLst>
        </c:ser>
        <c:ser>
          <c:idx val="3"/>
          <c:order val="2"/>
          <c:tx>
            <c:strRef>
              <c:f>DatesComparison.xlsx!$Q$33</c:f>
              <c:strCache>
                <c:ptCount val="1"/>
                <c:pt idx="0">
                  <c:v>3 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DatesComparison.xlsx!$Q$34:$Q$53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6-4AF4-A6E4-6DFB025A93A8}"/>
            </c:ext>
          </c:extLst>
        </c:ser>
        <c:ser>
          <c:idx val="4"/>
          <c:order val="3"/>
          <c:tx>
            <c:strRef>
              <c:f>DatesComparison.xlsx!$R$33</c:f>
              <c:strCache>
                <c:ptCount val="1"/>
                <c:pt idx="0">
                  <c:v>4 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DatesComparison.xlsx!$R$34:$R$53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6-4AF4-A6E4-6DFB025A93A8}"/>
            </c:ext>
          </c:extLst>
        </c:ser>
        <c:ser>
          <c:idx val="5"/>
          <c:order val="4"/>
          <c:tx>
            <c:strRef>
              <c:f>DatesComparison.xlsx!$S$33</c:f>
              <c:strCache>
                <c:ptCount val="1"/>
                <c:pt idx="0">
                  <c:v>5 Sources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DatesComparison.xlsx!$S$34:$S$53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6-4AF4-A6E4-6DFB025A93A8}"/>
            </c:ext>
          </c:extLst>
        </c:ser>
        <c:ser>
          <c:idx val="6"/>
          <c:order val="5"/>
          <c:tx>
            <c:strRef>
              <c:f>DatesComparison.xlsx!$T$33</c:f>
              <c:strCache>
                <c:ptCount val="1"/>
                <c:pt idx="0">
                  <c:v>6 Sources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DatesComparison.xlsx!$T$34:$T$53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6-4AF4-A6E4-6DFB025A93A8}"/>
            </c:ext>
          </c:extLst>
        </c:ser>
        <c:ser>
          <c:idx val="7"/>
          <c:order val="6"/>
          <c:tx>
            <c:strRef>
              <c:f>DatesComparison.xlsx!$U$33</c:f>
              <c:strCache>
                <c:ptCount val="1"/>
                <c:pt idx="0">
                  <c:v>7 Source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DatesComparison.xlsx!$U$34:$U$53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C6-4AF4-A6E4-6DFB025A93A8}"/>
            </c:ext>
          </c:extLst>
        </c:ser>
        <c:ser>
          <c:idx val="8"/>
          <c:order val="7"/>
          <c:tx>
            <c:strRef>
              <c:f>DatesComparison.xlsx!$V$33</c:f>
              <c:strCache>
                <c:ptCount val="1"/>
                <c:pt idx="0">
                  <c:v>8 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DatesComparison.xlsx!$V$34:$V$53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C6-4AF4-A6E4-6DFB025A93A8}"/>
            </c:ext>
          </c:extLst>
        </c:ser>
        <c:ser>
          <c:idx val="9"/>
          <c:order val="8"/>
          <c:tx>
            <c:strRef>
              <c:f>DatesComparison.xlsx!$W$33</c:f>
              <c:strCache>
                <c:ptCount val="1"/>
                <c:pt idx="0">
                  <c:v>9 Sources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DatesComparison.xlsx!$W$34:$W$53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C6-4AF4-A6E4-6DFB025A93A8}"/>
            </c:ext>
          </c:extLst>
        </c:ser>
        <c:ser>
          <c:idx val="10"/>
          <c:order val="9"/>
          <c:tx>
            <c:strRef>
              <c:f>DatesComparison.xlsx!$X$33</c:f>
              <c:strCache>
                <c:ptCount val="1"/>
                <c:pt idx="0">
                  <c:v>10 Sources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DatesComparison.xlsx!$X$34:$X$53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C6-4AF4-A6E4-6DFB025A9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236816"/>
        <c:axId val="262231824"/>
      </c:barChart>
      <c:catAx>
        <c:axId val="2622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2231824"/>
        <c:crosses val="autoZero"/>
        <c:auto val="1"/>
        <c:lblAlgn val="ctr"/>
        <c:lblOffset val="100"/>
        <c:noMultiLvlLbl val="0"/>
      </c:catAx>
      <c:valAx>
        <c:axId val="2622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22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DatesComparison.xlsx!$O$33</c:f>
              <c:strCache>
                <c:ptCount val="1"/>
                <c:pt idx="0">
                  <c:v>1 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DatesComparison.xlsx!$O$34:$O$53</c:f>
              <c:numCache>
                <c:formatCode>General</c:formatCode>
                <c:ptCount val="20"/>
                <c:pt idx="0">
                  <c:v>2171</c:v>
                </c:pt>
                <c:pt idx="1">
                  <c:v>2632</c:v>
                </c:pt>
                <c:pt idx="2">
                  <c:v>2069</c:v>
                </c:pt>
                <c:pt idx="3">
                  <c:v>2441</c:v>
                </c:pt>
                <c:pt idx="4">
                  <c:v>2589</c:v>
                </c:pt>
                <c:pt idx="5">
                  <c:v>2018</c:v>
                </c:pt>
                <c:pt idx="6">
                  <c:v>1987</c:v>
                </c:pt>
                <c:pt idx="7">
                  <c:v>2088</c:v>
                </c:pt>
                <c:pt idx="8">
                  <c:v>2513</c:v>
                </c:pt>
                <c:pt idx="9">
                  <c:v>2152</c:v>
                </c:pt>
                <c:pt idx="10">
                  <c:v>2218</c:v>
                </c:pt>
                <c:pt idx="11">
                  <c:v>2333</c:v>
                </c:pt>
                <c:pt idx="12">
                  <c:v>2271</c:v>
                </c:pt>
                <c:pt idx="13">
                  <c:v>2381</c:v>
                </c:pt>
                <c:pt idx="14">
                  <c:v>2429</c:v>
                </c:pt>
                <c:pt idx="15">
                  <c:v>2462</c:v>
                </c:pt>
                <c:pt idx="16">
                  <c:v>2323</c:v>
                </c:pt>
                <c:pt idx="17">
                  <c:v>2381</c:v>
                </c:pt>
                <c:pt idx="18">
                  <c:v>2075</c:v>
                </c:pt>
                <c:pt idx="19">
                  <c:v>2630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7-42D4-A6D6-E925C617A5A2}"/>
            </c:ext>
          </c:extLst>
        </c:ser>
        <c:ser>
          <c:idx val="2"/>
          <c:order val="1"/>
          <c:tx>
            <c:strRef>
              <c:f>DatesComparison.xlsx!$P$33</c:f>
              <c:strCache>
                <c:ptCount val="1"/>
                <c:pt idx="0">
                  <c:v>2 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DatesComparison.xlsx!$P$34:$P$53</c:f>
              <c:numCache>
                <c:formatCode>General</c:formatCode>
                <c:ptCount val="20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5</c:v>
                </c:pt>
                <c:pt idx="9">
                  <c:v>17</c:v>
                </c:pt>
                <c:pt idx="10">
                  <c:v>16</c:v>
                </c:pt>
                <c:pt idx="11">
                  <c:v>5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7-42D4-A6D6-E925C617A5A2}"/>
            </c:ext>
          </c:extLst>
        </c:ser>
        <c:ser>
          <c:idx val="3"/>
          <c:order val="2"/>
          <c:tx>
            <c:strRef>
              <c:f>DatesComparison.xlsx!$Q$33</c:f>
              <c:strCache>
                <c:ptCount val="1"/>
                <c:pt idx="0">
                  <c:v>3 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DatesComparison.xlsx!$Q$34:$Q$53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7-42D4-A6D6-E925C617A5A2}"/>
            </c:ext>
          </c:extLst>
        </c:ser>
        <c:ser>
          <c:idx val="4"/>
          <c:order val="3"/>
          <c:tx>
            <c:strRef>
              <c:f>DatesComparison.xlsx!$R$33</c:f>
              <c:strCache>
                <c:ptCount val="1"/>
                <c:pt idx="0">
                  <c:v>4 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DatesComparison.xlsx!$R$34:$R$53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7-42D4-A6D6-E925C617A5A2}"/>
            </c:ext>
          </c:extLst>
        </c:ser>
        <c:ser>
          <c:idx val="5"/>
          <c:order val="4"/>
          <c:tx>
            <c:strRef>
              <c:f>DatesComparison.xlsx!$S$33</c:f>
              <c:strCache>
                <c:ptCount val="1"/>
                <c:pt idx="0">
                  <c:v>5 Sources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DatesComparison.xlsx!$S$34:$S$53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B7-42D4-A6D6-E925C617A5A2}"/>
            </c:ext>
          </c:extLst>
        </c:ser>
        <c:ser>
          <c:idx val="6"/>
          <c:order val="5"/>
          <c:tx>
            <c:strRef>
              <c:f>DatesComparison.xlsx!$T$33</c:f>
              <c:strCache>
                <c:ptCount val="1"/>
                <c:pt idx="0">
                  <c:v>6 Sources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DatesComparison.xlsx!$T$34:$T$53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B7-42D4-A6D6-E925C617A5A2}"/>
            </c:ext>
          </c:extLst>
        </c:ser>
        <c:ser>
          <c:idx val="7"/>
          <c:order val="6"/>
          <c:tx>
            <c:strRef>
              <c:f>DatesComparison.xlsx!$U$33</c:f>
              <c:strCache>
                <c:ptCount val="1"/>
                <c:pt idx="0">
                  <c:v>7 Source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DatesComparison.xlsx!$U$34:$U$53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B7-42D4-A6D6-E925C617A5A2}"/>
            </c:ext>
          </c:extLst>
        </c:ser>
        <c:ser>
          <c:idx val="8"/>
          <c:order val="7"/>
          <c:tx>
            <c:strRef>
              <c:f>DatesComparison.xlsx!$V$33</c:f>
              <c:strCache>
                <c:ptCount val="1"/>
                <c:pt idx="0">
                  <c:v>8 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DatesComparison.xlsx!$V$34:$V$53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B7-42D4-A6D6-E925C617A5A2}"/>
            </c:ext>
          </c:extLst>
        </c:ser>
        <c:ser>
          <c:idx val="9"/>
          <c:order val="8"/>
          <c:tx>
            <c:strRef>
              <c:f>DatesComparison.xlsx!$W$33</c:f>
              <c:strCache>
                <c:ptCount val="1"/>
                <c:pt idx="0">
                  <c:v>9 Sources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DatesComparison.xlsx!$W$34:$W$53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B7-42D4-A6D6-E925C617A5A2}"/>
            </c:ext>
          </c:extLst>
        </c:ser>
        <c:ser>
          <c:idx val="10"/>
          <c:order val="9"/>
          <c:tx>
            <c:strRef>
              <c:f>DatesComparison.xlsx!$X$33</c:f>
              <c:strCache>
                <c:ptCount val="1"/>
                <c:pt idx="0">
                  <c:v>10 Sources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DatesComparison.xlsx!$X$34:$X$53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B7-42D4-A6D6-E925C617A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1319215"/>
        <c:axId val="1761319631"/>
      </c:barChart>
      <c:catAx>
        <c:axId val="176131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1319631"/>
        <c:crosses val="autoZero"/>
        <c:auto val="1"/>
        <c:lblAlgn val="ctr"/>
        <c:lblOffset val="100"/>
        <c:noMultiLvlLbl val="0"/>
      </c:catAx>
      <c:valAx>
        <c:axId val="17613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131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DatesComparison.xlsx!$P$33</c:f>
              <c:strCache>
                <c:ptCount val="1"/>
                <c:pt idx="0">
                  <c:v>2 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DatesComparison.xlsx!$P$34:$P$53</c:f>
              <c:numCache>
                <c:formatCode>General</c:formatCode>
                <c:ptCount val="20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5</c:v>
                </c:pt>
                <c:pt idx="9">
                  <c:v>17</c:v>
                </c:pt>
                <c:pt idx="10">
                  <c:v>16</c:v>
                </c:pt>
                <c:pt idx="11">
                  <c:v>5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F-4E6A-BA4F-6F07B4599A7E}"/>
            </c:ext>
          </c:extLst>
        </c:ser>
        <c:ser>
          <c:idx val="3"/>
          <c:order val="1"/>
          <c:tx>
            <c:strRef>
              <c:f>DatesComparison.xlsx!$Q$33</c:f>
              <c:strCache>
                <c:ptCount val="1"/>
                <c:pt idx="0">
                  <c:v>3 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DatesComparison.xlsx!$Q$34:$Q$53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F-4E6A-BA4F-6F07B4599A7E}"/>
            </c:ext>
          </c:extLst>
        </c:ser>
        <c:ser>
          <c:idx val="4"/>
          <c:order val="2"/>
          <c:tx>
            <c:strRef>
              <c:f>DatesComparison.xlsx!$R$33</c:f>
              <c:strCache>
                <c:ptCount val="1"/>
                <c:pt idx="0">
                  <c:v>4 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DatesComparison.xlsx!$R$34:$R$53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F-4E6A-BA4F-6F07B4599A7E}"/>
            </c:ext>
          </c:extLst>
        </c:ser>
        <c:ser>
          <c:idx val="5"/>
          <c:order val="3"/>
          <c:tx>
            <c:strRef>
              <c:f>DatesComparison.xlsx!$S$33</c:f>
              <c:strCache>
                <c:ptCount val="1"/>
                <c:pt idx="0">
                  <c:v>5 Sources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DatesComparison.xlsx!$S$34:$S$53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F-4E6A-BA4F-6F07B4599A7E}"/>
            </c:ext>
          </c:extLst>
        </c:ser>
        <c:ser>
          <c:idx val="6"/>
          <c:order val="4"/>
          <c:tx>
            <c:strRef>
              <c:f>DatesComparison.xlsx!$T$33</c:f>
              <c:strCache>
                <c:ptCount val="1"/>
                <c:pt idx="0">
                  <c:v>6 Sources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DatesComparison.xlsx!$T$34:$T$53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F-4E6A-BA4F-6F07B4599A7E}"/>
            </c:ext>
          </c:extLst>
        </c:ser>
        <c:ser>
          <c:idx val="7"/>
          <c:order val="5"/>
          <c:tx>
            <c:strRef>
              <c:f>DatesComparison.xlsx!$U$33</c:f>
              <c:strCache>
                <c:ptCount val="1"/>
                <c:pt idx="0">
                  <c:v>7 Source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DatesComparison.xlsx!$U$34:$U$53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F-4E6A-BA4F-6F07B4599A7E}"/>
            </c:ext>
          </c:extLst>
        </c:ser>
        <c:ser>
          <c:idx val="8"/>
          <c:order val="6"/>
          <c:tx>
            <c:strRef>
              <c:f>DatesComparison.xlsx!$V$33</c:f>
              <c:strCache>
                <c:ptCount val="1"/>
                <c:pt idx="0">
                  <c:v>8 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DatesComparison.xlsx!$V$34:$V$53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F-4E6A-BA4F-6F07B4599A7E}"/>
            </c:ext>
          </c:extLst>
        </c:ser>
        <c:ser>
          <c:idx val="9"/>
          <c:order val="7"/>
          <c:tx>
            <c:strRef>
              <c:f>DatesComparison.xlsx!$W$33</c:f>
              <c:strCache>
                <c:ptCount val="1"/>
                <c:pt idx="0">
                  <c:v>9 Sources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DatesComparison.xlsx!$W$34:$W$53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F-4E6A-BA4F-6F07B4599A7E}"/>
            </c:ext>
          </c:extLst>
        </c:ser>
        <c:ser>
          <c:idx val="10"/>
          <c:order val="8"/>
          <c:tx>
            <c:strRef>
              <c:f>DatesComparison.xlsx!$X$33</c:f>
              <c:strCache>
                <c:ptCount val="1"/>
                <c:pt idx="0">
                  <c:v>10 Sources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DatesComparison.xlsx!$M$34:$M$53</c:f>
              <c:numCache>
                <c:formatCode>General</c:formatCode>
                <c:ptCount val="20"/>
                <c:pt idx="0">
                  <c:v>1987</c:v>
                </c:pt>
                <c:pt idx="1">
                  <c:v>1986</c:v>
                </c:pt>
                <c:pt idx="2">
                  <c:v>1985</c:v>
                </c:pt>
                <c:pt idx="3">
                  <c:v>1984</c:v>
                </c:pt>
                <c:pt idx="4">
                  <c:v>1983</c:v>
                </c:pt>
                <c:pt idx="5">
                  <c:v>1982</c:v>
                </c:pt>
                <c:pt idx="6">
                  <c:v>1981</c:v>
                </c:pt>
                <c:pt idx="7">
                  <c:v>1980</c:v>
                </c:pt>
                <c:pt idx="8">
                  <c:v>1979</c:v>
                </c:pt>
                <c:pt idx="9">
                  <c:v>1978</c:v>
                </c:pt>
                <c:pt idx="10">
                  <c:v>1977</c:v>
                </c:pt>
                <c:pt idx="11">
                  <c:v>1976</c:v>
                </c:pt>
                <c:pt idx="12">
                  <c:v>1975</c:v>
                </c:pt>
                <c:pt idx="13">
                  <c:v>1969</c:v>
                </c:pt>
                <c:pt idx="14">
                  <c:v>1968</c:v>
                </c:pt>
                <c:pt idx="15">
                  <c:v>1967</c:v>
                </c:pt>
                <c:pt idx="16">
                  <c:v>1966</c:v>
                </c:pt>
                <c:pt idx="17">
                  <c:v>1965</c:v>
                </c:pt>
                <c:pt idx="18">
                  <c:v>1964</c:v>
                </c:pt>
                <c:pt idx="19">
                  <c:v>1960</c:v>
                </c:pt>
              </c:numCache>
            </c:numRef>
          </c:cat>
          <c:val>
            <c:numRef>
              <c:f>DatesComparison.xlsx!$X$34:$X$53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F-4E6A-BA4F-6F07B459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952000"/>
        <c:axId val="733950752"/>
      </c:barChart>
      <c:catAx>
        <c:axId val="7339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3950752"/>
        <c:crosses val="autoZero"/>
        <c:auto val="1"/>
        <c:lblAlgn val="ctr"/>
        <c:lblOffset val="100"/>
        <c:noMultiLvlLbl val="0"/>
      </c:catAx>
      <c:valAx>
        <c:axId val="7339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39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PlacesComparison.xlsx!$O$33</c:f>
              <c:strCache>
                <c:ptCount val="1"/>
                <c:pt idx="0">
                  <c:v>1 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PlacesComparison.xlsx!$O$34:$O$53</c:f>
              <c:numCache>
                <c:formatCode>General</c:formatCode>
                <c:ptCount val="20"/>
                <c:pt idx="0">
                  <c:v>19811</c:v>
                </c:pt>
                <c:pt idx="1">
                  <c:v>13684</c:v>
                </c:pt>
                <c:pt idx="2">
                  <c:v>11574</c:v>
                </c:pt>
                <c:pt idx="3">
                  <c:v>12137</c:v>
                </c:pt>
                <c:pt idx="4">
                  <c:v>14068</c:v>
                </c:pt>
                <c:pt idx="5">
                  <c:v>13390</c:v>
                </c:pt>
                <c:pt idx="6">
                  <c:v>12454</c:v>
                </c:pt>
                <c:pt idx="7">
                  <c:v>6052</c:v>
                </c:pt>
                <c:pt idx="8">
                  <c:v>12304</c:v>
                </c:pt>
                <c:pt idx="9">
                  <c:v>11832</c:v>
                </c:pt>
                <c:pt idx="10">
                  <c:v>12544</c:v>
                </c:pt>
                <c:pt idx="11">
                  <c:v>12529</c:v>
                </c:pt>
                <c:pt idx="12">
                  <c:v>14203</c:v>
                </c:pt>
                <c:pt idx="13">
                  <c:v>12842</c:v>
                </c:pt>
                <c:pt idx="14">
                  <c:v>13761</c:v>
                </c:pt>
                <c:pt idx="15">
                  <c:v>11255</c:v>
                </c:pt>
                <c:pt idx="16">
                  <c:v>12199</c:v>
                </c:pt>
                <c:pt idx="17">
                  <c:v>13110</c:v>
                </c:pt>
                <c:pt idx="18">
                  <c:v>12629</c:v>
                </c:pt>
                <c:pt idx="19">
                  <c:v>12806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8-42BF-B1BC-4D8932A18267}"/>
            </c:ext>
          </c:extLst>
        </c:ser>
        <c:ser>
          <c:idx val="2"/>
          <c:order val="1"/>
          <c:tx>
            <c:strRef>
              <c:f>PlacesComparison.xlsx!$P$33</c:f>
              <c:strCache>
                <c:ptCount val="1"/>
                <c:pt idx="0">
                  <c:v>2 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PlacesComparison.xlsx!$P$34:$P$53</c:f>
              <c:numCache>
                <c:formatCode>General</c:formatCode>
                <c:ptCount val="20"/>
                <c:pt idx="0">
                  <c:v>1205</c:v>
                </c:pt>
                <c:pt idx="1">
                  <c:v>1117</c:v>
                </c:pt>
                <c:pt idx="2">
                  <c:v>1110</c:v>
                </c:pt>
                <c:pt idx="3">
                  <c:v>975</c:v>
                </c:pt>
                <c:pt idx="4">
                  <c:v>1013</c:v>
                </c:pt>
                <c:pt idx="5">
                  <c:v>1233</c:v>
                </c:pt>
                <c:pt idx="6">
                  <c:v>1453</c:v>
                </c:pt>
                <c:pt idx="7">
                  <c:v>131</c:v>
                </c:pt>
                <c:pt idx="8">
                  <c:v>1158</c:v>
                </c:pt>
                <c:pt idx="9">
                  <c:v>1014</c:v>
                </c:pt>
                <c:pt idx="10">
                  <c:v>579</c:v>
                </c:pt>
                <c:pt idx="11">
                  <c:v>1212</c:v>
                </c:pt>
                <c:pt idx="12">
                  <c:v>889</c:v>
                </c:pt>
                <c:pt idx="13">
                  <c:v>861</c:v>
                </c:pt>
                <c:pt idx="14">
                  <c:v>1495</c:v>
                </c:pt>
                <c:pt idx="15">
                  <c:v>1442</c:v>
                </c:pt>
                <c:pt idx="16">
                  <c:v>670</c:v>
                </c:pt>
                <c:pt idx="17">
                  <c:v>870</c:v>
                </c:pt>
                <c:pt idx="18">
                  <c:v>955</c:v>
                </c:pt>
                <c:pt idx="19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8-42BF-B1BC-4D8932A18267}"/>
            </c:ext>
          </c:extLst>
        </c:ser>
        <c:ser>
          <c:idx val="3"/>
          <c:order val="2"/>
          <c:tx>
            <c:strRef>
              <c:f>PlacesComparison.xlsx!$Q$33</c:f>
              <c:strCache>
                <c:ptCount val="1"/>
                <c:pt idx="0">
                  <c:v>3 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PlacesComparison.xlsx!$Q$34:$Q$53</c:f>
              <c:numCache>
                <c:formatCode>General</c:formatCode>
                <c:ptCount val="20"/>
                <c:pt idx="0">
                  <c:v>159</c:v>
                </c:pt>
                <c:pt idx="1">
                  <c:v>100</c:v>
                </c:pt>
                <c:pt idx="2">
                  <c:v>40</c:v>
                </c:pt>
                <c:pt idx="3">
                  <c:v>60</c:v>
                </c:pt>
                <c:pt idx="4">
                  <c:v>55</c:v>
                </c:pt>
                <c:pt idx="5">
                  <c:v>52</c:v>
                </c:pt>
                <c:pt idx="6">
                  <c:v>33</c:v>
                </c:pt>
                <c:pt idx="7">
                  <c:v>76</c:v>
                </c:pt>
                <c:pt idx="8">
                  <c:v>205</c:v>
                </c:pt>
                <c:pt idx="9">
                  <c:v>21</c:v>
                </c:pt>
                <c:pt idx="10">
                  <c:v>63</c:v>
                </c:pt>
                <c:pt idx="11">
                  <c:v>90</c:v>
                </c:pt>
                <c:pt idx="12">
                  <c:v>50</c:v>
                </c:pt>
                <c:pt idx="13">
                  <c:v>88</c:v>
                </c:pt>
                <c:pt idx="14">
                  <c:v>89</c:v>
                </c:pt>
                <c:pt idx="15">
                  <c:v>16</c:v>
                </c:pt>
                <c:pt idx="16">
                  <c:v>40</c:v>
                </c:pt>
                <c:pt idx="17">
                  <c:v>56</c:v>
                </c:pt>
                <c:pt idx="18">
                  <c:v>106</c:v>
                </c:pt>
                <c:pt idx="1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8-42BF-B1BC-4D8932A18267}"/>
            </c:ext>
          </c:extLst>
        </c:ser>
        <c:ser>
          <c:idx val="4"/>
          <c:order val="3"/>
          <c:tx>
            <c:strRef>
              <c:f>PlacesComparison.xlsx!$R$33</c:f>
              <c:strCache>
                <c:ptCount val="1"/>
                <c:pt idx="0">
                  <c:v>4 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PlacesComparison.xlsx!$R$34:$R$53</c:f>
              <c:numCache>
                <c:formatCode>General</c:formatCode>
                <c:ptCount val="20"/>
                <c:pt idx="0">
                  <c:v>82</c:v>
                </c:pt>
                <c:pt idx="1">
                  <c:v>67</c:v>
                </c:pt>
                <c:pt idx="2">
                  <c:v>23</c:v>
                </c:pt>
                <c:pt idx="3">
                  <c:v>66</c:v>
                </c:pt>
                <c:pt idx="4">
                  <c:v>13</c:v>
                </c:pt>
                <c:pt idx="5">
                  <c:v>59</c:v>
                </c:pt>
                <c:pt idx="6">
                  <c:v>9</c:v>
                </c:pt>
                <c:pt idx="7">
                  <c:v>5</c:v>
                </c:pt>
                <c:pt idx="8">
                  <c:v>83</c:v>
                </c:pt>
                <c:pt idx="9">
                  <c:v>48</c:v>
                </c:pt>
                <c:pt idx="10">
                  <c:v>42</c:v>
                </c:pt>
                <c:pt idx="11">
                  <c:v>19</c:v>
                </c:pt>
                <c:pt idx="12">
                  <c:v>17</c:v>
                </c:pt>
                <c:pt idx="13">
                  <c:v>80</c:v>
                </c:pt>
                <c:pt idx="14">
                  <c:v>44</c:v>
                </c:pt>
                <c:pt idx="15">
                  <c:v>28</c:v>
                </c:pt>
                <c:pt idx="16">
                  <c:v>35</c:v>
                </c:pt>
                <c:pt idx="17">
                  <c:v>53</c:v>
                </c:pt>
                <c:pt idx="18">
                  <c:v>20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8-42BF-B1BC-4D8932A18267}"/>
            </c:ext>
          </c:extLst>
        </c:ser>
        <c:ser>
          <c:idx val="5"/>
          <c:order val="4"/>
          <c:tx>
            <c:strRef>
              <c:f>PlacesComparison.xlsx!$S$33</c:f>
              <c:strCache>
                <c:ptCount val="1"/>
                <c:pt idx="0">
                  <c:v>5 Sources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PlacesComparison.xlsx!$S$34:$S$53</c:f>
              <c:numCache>
                <c:formatCode>General</c:formatCode>
                <c:ptCount val="20"/>
                <c:pt idx="0">
                  <c:v>38</c:v>
                </c:pt>
                <c:pt idx="1">
                  <c:v>26</c:v>
                </c:pt>
                <c:pt idx="2">
                  <c:v>48</c:v>
                </c:pt>
                <c:pt idx="3">
                  <c:v>9</c:v>
                </c:pt>
                <c:pt idx="4">
                  <c:v>35</c:v>
                </c:pt>
                <c:pt idx="5">
                  <c:v>35</c:v>
                </c:pt>
                <c:pt idx="6">
                  <c:v>7</c:v>
                </c:pt>
                <c:pt idx="7">
                  <c:v>10</c:v>
                </c:pt>
                <c:pt idx="8">
                  <c:v>4</c:v>
                </c:pt>
                <c:pt idx="9">
                  <c:v>9</c:v>
                </c:pt>
                <c:pt idx="10">
                  <c:v>71</c:v>
                </c:pt>
                <c:pt idx="11">
                  <c:v>34</c:v>
                </c:pt>
                <c:pt idx="12">
                  <c:v>45</c:v>
                </c:pt>
                <c:pt idx="13">
                  <c:v>13</c:v>
                </c:pt>
                <c:pt idx="14">
                  <c:v>55</c:v>
                </c:pt>
                <c:pt idx="15">
                  <c:v>65</c:v>
                </c:pt>
                <c:pt idx="16">
                  <c:v>3</c:v>
                </c:pt>
                <c:pt idx="17">
                  <c:v>10</c:v>
                </c:pt>
                <c:pt idx="18">
                  <c:v>27</c:v>
                </c:pt>
                <c:pt idx="1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8-42BF-B1BC-4D8932A18267}"/>
            </c:ext>
          </c:extLst>
        </c:ser>
        <c:ser>
          <c:idx val="6"/>
          <c:order val="5"/>
          <c:tx>
            <c:strRef>
              <c:f>PlacesComparison.xlsx!$T$33</c:f>
              <c:strCache>
                <c:ptCount val="1"/>
                <c:pt idx="0">
                  <c:v>6 Sources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PlacesComparison.xlsx!$T$34:$T$53</c:f>
              <c:numCache>
                <c:formatCode>General</c:formatCode>
                <c:ptCount val="20"/>
                <c:pt idx="0">
                  <c:v>24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8</c:v>
                </c:pt>
                <c:pt idx="16">
                  <c:v>2</c:v>
                </c:pt>
                <c:pt idx="17">
                  <c:v>9</c:v>
                </c:pt>
                <c:pt idx="18">
                  <c:v>8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8-42BF-B1BC-4D8932A18267}"/>
            </c:ext>
          </c:extLst>
        </c:ser>
        <c:ser>
          <c:idx val="7"/>
          <c:order val="6"/>
          <c:tx>
            <c:strRef>
              <c:f>PlacesComparison.xlsx!$U$33</c:f>
              <c:strCache>
                <c:ptCount val="1"/>
                <c:pt idx="0">
                  <c:v>7 Source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PlacesComparison.xlsx!$U$34:$U$53</c:f>
              <c:numCache>
                <c:formatCode>General</c:formatCode>
                <c:ptCount val="20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39</c:v>
                </c:pt>
                <c:pt idx="6">
                  <c:v>0</c:v>
                </c:pt>
                <c:pt idx="7">
                  <c:v>0</c:v>
                </c:pt>
                <c:pt idx="8">
                  <c:v>43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  <c:pt idx="12">
                  <c:v>10</c:v>
                </c:pt>
                <c:pt idx="13">
                  <c:v>3</c:v>
                </c:pt>
                <c:pt idx="14">
                  <c:v>23</c:v>
                </c:pt>
                <c:pt idx="15">
                  <c:v>7</c:v>
                </c:pt>
                <c:pt idx="16">
                  <c:v>4</c:v>
                </c:pt>
                <c:pt idx="17">
                  <c:v>5</c:v>
                </c:pt>
                <c:pt idx="18">
                  <c:v>13</c:v>
                </c:pt>
                <c:pt idx="1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8-42BF-B1BC-4D8932A18267}"/>
            </c:ext>
          </c:extLst>
        </c:ser>
        <c:ser>
          <c:idx val="8"/>
          <c:order val="7"/>
          <c:tx>
            <c:strRef>
              <c:f>PlacesComparison.xlsx!$V$33</c:f>
              <c:strCache>
                <c:ptCount val="1"/>
                <c:pt idx="0">
                  <c:v>8 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PlacesComparison.xlsx!$V$34:$V$53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8-42BF-B1BC-4D8932A18267}"/>
            </c:ext>
          </c:extLst>
        </c:ser>
        <c:ser>
          <c:idx val="9"/>
          <c:order val="8"/>
          <c:tx>
            <c:strRef>
              <c:f>PlacesComparison.xlsx!$W$33</c:f>
              <c:strCache>
                <c:ptCount val="1"/>
                <c:pt idx="0">
                  <c:v>9 Sources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PlacesComparison.xlsx!$W$34:$W$53</c:f>
              <c:numCache>
                <c:formatCode>General</c:formatCode>
                <c:ptCount val="20"/>
                <c:pt idx="0">
                  <c:v>14</c:v>
                </c:pt>
                <c:pt idx="1">
                  <c:v>4</c:v>
                </c:pt>
                <c:pt idx="2">
                  <c:v>16</c:v>
                </c:pt>
                <c:pt idx="3">
                  <c:v>14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10</c:v>
                </c:pt>
                <c:pt idx="16">
                  <c:v>2</c:v>
                </c:pt>
                <c:pt idx="17">
                  <c:v>0</c:v>
                </c:pt>
                <c:pt idx="18">
                  <c:v>16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E8-42BF-B1BC-4D8932A18267}"/>
            </c:ext>
          </c:extLst>
        </c:ser>
        <c:ser>
          <c:idx val="10"/>
          <c:order val="9"/>
          <c:tx>
            <c:strRef>
              <c:f>PlacesComparison.xlsx!$X$33</c:f>
              <c:strCache>
                <c:ptCount val="1"/>
                <c:pt idx="0">
                  <c:v>10 Sources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PlacesComparison.xlsx!$X$34:$X$53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E8-42BF-B1BC-4D8932A18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236816"/>
        <c:axId val="262231824"/>
      </c:barChart>
      <c:catAx>
        <c:axId val="2622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2231824"/>
        <c:crosses val="autoZero"/>
        <c:auto val="1"/>
        <c:lblAlgn val="ctr"/>
        <c:lblOffset val="100"/>
        <c:noMultiLvlLbl val="0"/>
      </c:catAx>
      <c:valAx>
        <c:axId val="2622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22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PlacesComparison.xlsx!$O$33</c:f>
              <c:strCache>
                <c:ptCount val="1"/>
                <c:pt idx="0">
                  <c:v>1 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PlacesComparison.xlsx!$O$34:$O$53</c:f>
              <c:numCache>
                <c:formatCode>General</c:formatCode>
                <c:ptCount val="20"/>
                <c:pt idx="0">
                  <c:v>19811</c:v>
                </c:pt>
                <c:pt idx="1">
                  <c:v>13684</c:v>
                </c:pt>
                <c:pt idx="2">
                  <c:v>11574</c:v>
                </c:pt>
                <c:pt idx="3">
                  <c:v>12137</c:v>
                </c:pt>
                <c:pt idx="4">
                  <c:v>14068</c:v>
                </c:pt>
                <c:pt idx="5">
                  <c:v>13390</c:v>
                </c:pt>
                <c:pt idx="6">
                  <c:v>12454</c:v>
                </c:pt>
                <c:pt idx="7">
                  <c:v>6052</c:v>
                </c:pt>
                <c:pt idx="8">
                  <c:v>12304</c:v>
                </c:pt>
                <c:pt idx="9">
                  <c:v>11832</c:v>
                </c:pt>
                <c:pt idx="10">
                  <c:v>12544</c:v>
                </c:pt>
                <c:pt idx="11">
                  <c:v>12529</c:v>
                </c:pt>
                <c:pt idx="12">
                  <c:v>14203</c:v>
                </c:pt>
                <c:pt idx="13">
                  <c:v>12842</c:v>
                </c:pt>
                <c:pt idx="14">
                  <c:v>13761</c:v>
                </c:pt>
                <c:pt idx="15">
                  <c:v>11255</c:v>
                </c:pt>
                <c:pt idx="16">
                  <c:v>12199</c:v>
                </c:pt>
                <c:pt idx="17">
                  <c:v>13110</c:v>
                </c:pt>
                <c:pt idx="18">
                  <c:v>12629</c:v>
                </c:pt>
                <c:pt idx="19">
                  <c:v>12806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9-4905-B521-33035EDB250F}"/>
            </c:ext>
          </c:extLst>
        </c:ser>
        <c:ser>
          <c:idx val="2"/>
          <c:order val="1"/>
          <c:tx>
            <c:strRef>
              <c:f>PlacesComparison.xlsx!$P$33</c:f>
              <c:strCache>
                <c:ptCount val="1"/>
                <c:pt idx="0">
                  <c:v>2 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PlacesComparison.xlsx!$P$34:$P$53</c:f>
              <c:numCache>
                <c:formatCode>General</c:formatCode>
                <c:ptCount val="20"/>
                <c:pt idx="0">
                  <c:v>1205</c:v>
                </c:pt>
                <c:pt idx="1">
                  <c:v>1117</c:v>
                </c:pt>
                <c:pt idx="2">
                  <c:v>1110</c:v>
                </c:pt>
                <c:pt idx="3">
                  <c:v>975</c:v>
                </c:pt>
                <c:pt idx="4">
                  <c:v>1013</c:v>
                </c:pt>
                <c:pt idx="5">
                  <c:v>1233</c:v>
                </c:pt>
                <c:pt idx="6">
                  <c:v>1453</c:v>
                </c:pt>
                <c:pt idx="7">
                  <c:v>131</c:v>
                </c:pt>
                <c:pt idx="8">
                  <c:v>1158</c:v>
                </c:pt>
                <c:pt idx="9">
                  <c:v>1014</c:v>
                </c:pt>
                <c:pt idx="10">
                  <c:v>579</c:v>
                </c:pt>
                <c:pt idx="11">
                  <c:v>1212</c:v>
                </c:pt>
                <c:pt idx="12">
                  <c:v>889</c:v>
                </c:pt>
                <c:pt idx="13">
                  <c:v>861</c:v>
                </c:pt>
                <c:pt idx="14">
                  <c:v>1495</c:v>
                </c:pt>
                <c:pt idx="15">
                  <c:v>1442</c:v>
                </c:pt>
                <c:pt idx="16">
                  <c:v>670</c:v>
                </c:pt>
                <c:pt idx="17">
                  <c:v>870</c:v>
                </c:pt>
                <c:pt idx="18">
                  <c:v>955</c:v>
                </c:pt>
                <c:pt idx="19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9-4905-B521-33035EDB250F}"/>
            </c:ext>
          </c:extLst>
        </c:ser>
        <c:ser>
          <c:idx val="3"/>
          <c:order val="2"/>
          <c:tx>
            <c:strRef>
              <c:f>PlacesComparison.xlsx!$Q$33</c:f>
              <c:strCache>
                <c:ptCount val="1"/>
                <c:pt idx="0">
                  <c:v>3 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PlacesComparison.xlsx!$Q$34:$Q$53</c:f>
              <c:numCache>
                <c:formatCode>General</c:formatCode>
                <c:ptCount val="20"/>
                <c:pt idx="0">
                  <c:v>159</c:v>
                </c:pt>
                <c:pt idx="1">
                  <c:v>100</c:v>
                </c:pt>
                <c:pt idx="2">
                  <c:v>40</c:v>
                </c:pt>
                <c:pt idx="3">
                  <c:v>60</c:v>
                </c:pt>
                <c:pt idx="4">
                  <c:v>55</c:v>
                </c:pt>
                <c:pt idx="5">
                  <c:v>52</c:v>
                </c:pt>
                <c:pt idx="6">
                  <c:v>33</c:v>
                </c:pt>
                <c:pt idx="7">
                  <c:v>76</c:v>
                </c:pt>
                <c:pt idx="8">
                  <c:v>205</c:v>
                </c:pt>
                <c:pt idx="9">
                  <c:v>21</c:v>
                </c:pt>
                <c:pt idx="10">
                  <c:v>63</c:v>
                </c:pt>
                <c:pt idx="11">
                  <c:v>90</c:v>
                </c:pt>
                <c:pt idx="12">
                  <c:v>50</c:v>
                </c:pt>
                <c:pt idx="13">
                  <c:v>88</c:v>
                </c:pt>
                <c:pt idx="14">
                  <c:v>89</c:v>
                </c:pt>
                <c:pt idx="15">
                  <c:v>16</c:v>
                </c:pt>
                <c:pt idx="16">
                  <c:v>40</c:v>
                </c:pt>
                <c:pt idx="17">
                  <c:v>56</c:v>
                </c:pt>
                <c:pt idx="18">
                  <c:v>106</c:v>
                </c:pt>
                <c:pt idx="1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9-4905-B521-33035EDB250F}"/>
            </c:ext>
          </c:extLst>
        </c:ser>
        <c:ser>
          <c:idx val="4"/>
          <c:order val="3"/>
          <c:tx>
            <c:strRef>
              <c:f>PlacesComparison.xlsx!$R$33</c:f>
              <c:strCache>
                <c:ptCount val="1"/>
                <c:pt idx="0">
                  <c:v>4 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PlacesComparison.xlsx!$R$34:$R$53</c:f>
              <c:numCache>
                <c:formatCode>General</c:formatCode>
                <c:ptCount val="20"/>
                <c:pt idx="0">
                  <c:v>82</c:v>
                </c:pt>
                <c:pt idx="1">
                  <c:v>67</c:v>
                </c:pt>
                <c:pt idx="2">
                  <c:v>23</c:v>
                </c:pt>
                <c:pt idx="3">
                  <c:v>66</c:v>
                </c:pt>
                <c:pt idx="4">
                  <c:v>13</c:v>
                </c:pt>
                <c:pt idx="5">
                  <c:v>59</c:v>
                </c:pt>
                <c:pt idx="6">
                  <c:v>9</c:v>
                </c:pt>
                <c:pt idx="7">
                  <c:v>5</c:v>
                </c:pt>
                <c:pt idx="8">
                  <c:v>83</c:v>
                </c:pt>
                <c:pt idx="9">
                  <c:v>48</c:v>
                </c:pt>
                <c:pt idx="10">
                  <c:v>42</c:v>
                </c:pt>
                <c:pt idx="11">
                  <c:v>19</c:v>
                </c:pt>
                <c:pt idx="12">
                  <c:v>17</c:v>
                </c:pt>
                <c:pt idx="13">
                  <c:v>80</c:v>
                </c:pt>
                <c:pt idx="14">
                  <c:v>44</c:v>
                </c:pt>
                <c:pt idx="15">
                  <c:v>28</c:v>
                </c:pt>
                <c:pt idx="16">
                  <c:v>35</c:v>
                </c:pt>
                <c:pt idx="17">
                  <c:v>53</c:v>
                </c:pt>
                <c:pt idx="18">
                  <c:v>20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9-4905-B521-33035EDB250F}"/>
            </c:ext>
          </c:extLst>
        </c:ser>
        <c:ser>
          <c:idx val="5"/>
          <c:order val="4"/>
          <c:tx>
            <c:strRef>
              <c:f>PlacesComparison.xlsx!$S$33</c:f>
              <c:strCache>
                <c:ptCount val="1"/>
                <c:pt idx="0">
                  <c:v>5 Sources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PlacesComparison.xlsx!$S$34:$S$53</c:f>
              <c:numCache>
                <c:formatCode>General</c:formatCode>
                <c:ptCount val="20"/>
                <c:pt idx="0">
                  <c:v>38</c:v>
                </c:pt>
                <c:pt idx="1">
                  <c:v>26</c:v>
                </c:pt>
                <c:pt idx="2">
                  <c:v>48</c:v>
                </c:pt>
                <c:pt idx="3">
                  <c:v>9</c:v>
                </c:pt>
                <c:pt idx="4">
                  <c:v>35</c:v>
                </c:pt>
                <c:pt idx="5">
                  <c:v>35</c:v>
                </c:pt>
                <c:pt idx="6">
                  <c:v>7</c:v>
                </c:pt>
                <c:pt idx="7">
                  <c:v>10</c:v>
                </c:pt>
                <c:pt idx="8">
                  <c:v>4</c:v>
                </c:pt>
                <c:pt idx="9">
                  <c:v>9</c:v>
                </c:pt>
                <c:pt idx="10">
                  <c:v>71</c:v>
                </c:pt>
                <c:pt idx="11">
                  <c:v>34</c:v>
                </c:pt>
                <c:pt idx="12">
                  <c:v>45</c:v>
                </c:pt>
                <c:pt idx="13">
                  <c:v>13</c:v>
                </c:pt>
                <c:pt idx="14">
                  <c:v>55</c:v>
                </c:pt>
                <c:pt idx="15">
                  <c:v>65</c:v>
                </c:pt>
                <c:pt idx="16">
                  <c:v>3</c:v>
                </c:pt>
                <c:pt idx="17">
                  <c:v>10</c:v>
                </c:pt>
                <c:pt idx="18">
                  <c:v>27</c:v>
                </c:pt>
                <c:pt idx="1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9-4905-B521-33035EDB250F}"/>
            </c:ext>
          </c:extLst>
        </c:ser>
        <c:ser>
          <c:idx val="6"/>
          <c:order val="5"/>
          <c:tx>
            <c:strRef>
              <c:f>PlacesComparison.xlsx!$T$33</c:f>
              <c:strCache>
                <c:ptCount val="1"/>
                <c:pt idx="0">
                  <c:v>6 Sources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PlacesComparison.xlsx!$T$34:$T$53</c:f>
              <c:numCache>
                <c:formatCode>General</c:formatCode>
                <c:ptCount val="20"/>
                <c:pt idx="0">
                  <c:v>24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8</c:v>
                </c:pt>
                <c:pt idx="16">
                  <c:v>2</c:v>
                </c:pt>
                <c:pt idx="17">
                  <c:v>9</c:v>
                </c:pt>
                <c:pt idx="18">
                  <c:v>8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9-4905-B521-33035EDB250F}"/>
            </c:ext>
          </c:extLst>
        </c:ser>
        <c:ser>
          <c:idx val="7"/>
          <c:order val="6"/>
          <c:tx>
            <c:strRef>
              <c:f>PlacesComparison.xlsx!$U$33</c:f>
              <c:strCache>
                <c:ptCount val="1"/>
                <c:pt idx="0">
                  <c:v>7 Source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PlacesComparison.xlsx!$U$34:$U$53</c:f>
              <c:numCache>
                <c:formatCode>General</c:formatCode>
                <c:ptCount val="20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39</c:v>
                </c:pt>
                <c:pt idx="6">
                  <c:v>0</c:v>
                </c:pt>
                <c:pt idx="7">
                  <c:v>0</c:v>
                </c:pt>
                <c:pt idx="8">
                  <c:v>43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  <c:pt idx="12">
                  <c:v>10</c:v>
                </c:pt>
                <c:pt idx="13">
                  <c:v>3</c:v>
                </c:pt>
                <c:pt idx="14">
                  <c:v>23</c:v>
                </c:pt>
                <c:pt idx="15">
                  <c:v>7</c:v>
                </c:pt>
                <c:pt idx="16">
                  <c:v>4</c:v>
                </c:pt>
                <c:pt idx="17">
                  <c:v>5</c:v>
                </c:pt>
                <c:pt idx="18">
                  <c:v>13</c:v>
                </c:pt>
                <c:pt idx="1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09-4905-B521-33035EDB250F}"/>
            </c:ext>
          </c:extLst>
        </c:ser>
        <c:ser>
          <c:idx val="8"/>
          <c:order val="7"/>
          <c:tx>
            <c:strRef>
              <c:f>PlacesComparison.xlsx!$V$33</c:f>
              <c:strCache>
                <c:ptCount val="1"/>
                <c:pt idx="0">
                  <c:v>8 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PlacesComparison.xlsx!$V$34:$V$53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09-4905-B521-33035EDB250F}"/>
            </c:ext>
          </c:extLst>
        </c:ser>
        <c:ser>
          <c:idx val="9"/>
          <c:order val="8"/>
          <c:tx>
            <c:strRef>
              <c:f>PlacesComparison.xlsx!$W$33</c:f>
              <c:strCache>
                <c:ptCount val="1"/>
                <c:pt idx="0">
                  <c:v>9 Sources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PlacesComparison.xlsx!$W$34:$W$53</c:f>
              <c:numCache>
                <c:formatCode>General</c:formatCode>
                <c:ptCount val="20"/>
                <c:pt idx="0">
                  <c:v>14</c:v>
                </c:pt>
                <c:pt idx="1">
                  <c:v>4</c:v>
                </c:pt>
                <c:pt idx="2">
                  <c:v>16</c:v>
                </c:pt>
                <c:pt idx="3">
                  <c:v>14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10</c:v>
                </c:pt>
                <c:pt idx="16">
                  <c:v>2</c:v>
                </c:pt>
                <c:pt idx="17">
                  <c:v>0</c:v>
                </c:pt>
                <c:pt idx="18">
                  <c:v>16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09-4905-B521-33035EDB250F}"/>
            </c:ext>
          </c:extLst>
        </c:ser>
        <c:ser>
          <c:idx val="10"/>
          <c:order val="9"/>
          <c:tx>
            <c:strRef>
              <c:f>PlacesComparison.xlsx!$X$33</c:f>
              <c:strCache>
                <c:ptCount val="1"/>
                <c:pt idx="0">
                  <c:v>10 Sources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PlacesComparison.xlsx!$X$34:$X$53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09-4905-B521-33035EDB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1319215"/>
        <c:axId val="1761319631"/>
      </c:barChart>
      <c:catAx>
        <c:axId val="176131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1319631"/>
        <c:crosses val="autoZero"/>
        <c:auto val="1"/>
        <c:lblAlgn val="ctr"/>
        <c:lblOffset val="100"/>
        <c:noMultiLvlLbl val="0"/>
      </c:catAx>
      <c:valAx>
        <c:axId val="17613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131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PlacesComparison.xlsx!$P$33</c:f>
              <c:strCache>
                <c:ptCount val="1"/>
                <c:pt idx="0">
                  <c:v>2 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PlacesComparison.xlsx!$P$34:$P$53</c:f>
              <c:numCache>
                <c:formatCode>General</c:formatCode>
                <c:ptCount val="20"/>
                <c:pt idx="0">
                  <c:v>1205</c:v>
                </c:pt>
                <c:pt idx="1">
                  <c:v>1117</c:v>
                </c:pt>
                <c:pt idx="2">
                  <c:v>1110</c:v>
                </c:pt>
                <c:pt idx="3">
                  <c:v>975</c:v>
                </c:pt>
                <c:pt idx="4">
                  <c:v>1013</c:v>
                </c:pt>
                <c:pt idx="5">
                  <c:v>1233</c:v>
                </c:pt>
                <c:pt idx="6">
                  <c:v>1453</c:v>
                </c:pt>
                <c:pt idx="7">
                  <c:v>131</c:v>
                </c:pt>
                <c:pt idx="8">
                  <c:v>1158</c:v>
                </c:pt>
                <c:pt idx="9">
                  <c:v>1014</c:v>
                </c:pt>
                <c:pt idx="10">
                  <c:v>579</c:v>
                </c:pt>
                <c:pt idx="11">
                  <c:v>1212</c:v>
                </c:pt>
                <c:pt idx="12">
                  <c:v>889</c:v>
                </c:pt>
                <c:pt idx="13">
                  <c:v>861</c:v>
                </c:pt>
                <c:pt idx="14">
                  <c:v>1495</c:v>
                </c:pt>
                <c:pt idx="15">
                  <c:v>1442</c:v>
                </c:pt>
                <c:pt idx="16">
                  <c:v>670</c:v>
                </c:pt>
                <c:pt idx="17">
                  <c:v>870</c:v>
                </c:pt>
                <c:pt idx="18">
                  <c:v>955</c:v>
                </c:pt>
                <c:pt idx="19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4B9F-9E2B-DDD1750D1735}"/>
            </c:ext>
          </c:extLst>
        </c:ser>
        <c:ser>
          <c:idx val="3"/>
          <c:order val="1"/>
          <c:tx>
            <c:strRef>
              <c:f>PlacesComparison.xlsx!$Q$33</c:f>
              <c:strCache>
                <c:ptCount val="1"/>
                <c:pt idx="0">
                  <c:v>3 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PlacesComparison.xlsx!$Q$34:$Q$53</c:f>
              <c:numCache>
                <c:formatCode>General</c:formatCode>
                <c:ptCount val="20"/>
                <c:pt idx="0">
                  <c:v>159</c:v>
                </c:pt>
                <c:pt idx="1">
                  <c:v>100</c:v>
                </c:pt>
                <c:pt idx="2">
                  <c:v>40</c:v>
                </c:pt>
                <c:pt idx="3">
                  <c:v>60</c:v>
                </c:pt>
                <c:pt idx="4">
                  <c:v>55</c:v>
                </c:pt>
                <c:pt idx="5">
                  <c:v>52</c:v>
                </c:pt>
                <c:pt idx="6">
                  <c:v>33</c:v>
                </c:pt>
                <c:pt idx="7">
                  <c:v>76</c:v>
                </c:pt>
                <c:pt idx="8">
                  <c:v>205</c:v>
                </c:pt>
                <c:pt idx="9">
                  <c:v>21</c:v>
                </c:pt>
                <c:pt idx="10">
                  <c:v>63</c:v>
                </c:pt>
                <c:pt idx="11">
                  <c:v>90</c:v>
                </c:pt>
                <c:pt idx="12">
                  <c:v>50</c:v>
                </c:pt>
                <c:pt idx="13">
                  <c:v>88</c:v>
                </c:pt>
                <c:pt idx="14">
                  <c:v>89</c:v>
                </c:pt>
                <c:pt idx="15">
                  <c:v>16</c:v>
                </c:pt>
                <c:pt idx="16">
                  <c:v>40</c:v>
                </c:pt>
                <c:pt idx="17">
                  <c:v>56</c:v>
                </c:pt>
                <c:pt idx="18">
                  <c:v>106</c:v>
                </c:pt>
                <c:pt idx="1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F-4B9F-9E2B-DDD1750D1735}"/>
            </c:ext>
          </c:extLst>
        </c:ser>
        <c:ser>
          <c:idx val="4"/>
          <c:order val="2"/>
          <c:tx>
            <c:strRef>
              <c:f>PlacesComparison.xlsx!$R$33</c:f>
              <c:strCache>
                <c:ptCount val="1"/>
                <c:pt idx="0">
                  <c:v>4 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PlacesComparison.xlsx!$R$34:$R$53</c:f>
              <c:numCache>
                <c:formatCode>General</c:formatCode>
                <c:ptCount val="20"/>
                <c:pt idx="0">
                  <c:v>82</c:v>
                </c:pt>
                <c:pt idx="1">
                  <c:v>67</c:v>
                </c:pt>
                <c:pt idx="2">
                  <c:v>23</c:v>
                </c:pt>
                <c:pt idx="3">
                  <c:v>66</c:v>
                </c:pt>
                <c:pt idx="4">
                  <c:v>13</c:v>
                </c:pt>
                <c:pt idx="5">
                  <c:v>59</c:v>
                </c:pt>
                <c:pt idx="6">
                  <c:v>9</c:v>
                </c:pt>
                <c:pt idx="7">
                  <c:v>5</c:v>
                </c:pt>
                <c:pt idx="8">
                  <c:v>83</c:v>
                </c:pt>
                <c:pt idx="9">
                  <c:v>48</c:v>
                </c:pt>
                <c:pt idx="10">
                  <c:v>42</c:v>
                </c:pt>
                <c:pt idx="11">
                  <c:v>19</c:v>
                </c:pt>
                <c:pt idx="12">
                  <c:v>17</c:v>
                </c:pt>
                <c:pt idx="13">
                  <c:v>80</c:v>
                </c:pt>
                <c:pt idx="14">
                  <c:v>44</c:v>
                </c:pt>
                <c:pt idx="15">
                  <c:v>28</c:v>
                </c:pt>
                <c:pt idx="16">
                  <c:v>35</c:v>
                </c:pt>
                <c:pt idx="17">
                  <c:v>53</c:v>
                </c:pt>
                <c:pt idx="18">
                  <c:v>20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F-4B9F-9E2B-DDD1750D1735}"/>
            </c:ext>
          </c:extLst>
        </c:ser>
        <c:ser>
          <c:idx val="5"/>
          <c:order val="3"/>
          <c:tx>
            <c:strRef>
              <c:f>PlacesComparison.xlsx!$S$33</c:f>
              <c:strCache>
                <c:ptCount val="1"/>
                <c:pt idx="0">
                  <c:v>5 Sources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PlacesComparison.xlsx!$S$34:$S$53</c:f>
              <c:numCache>
                <c:formatCode>General</c:formatCode>
                <c:ptCount val="20"/>
                <c:pt idx="0">
                  <c:v>38</c:v>
                </c:pt>
                <c:pt idx="1">
                  <c:v>26</c:v>
                </c:pt>
                <c:pt idx="2">
                  <c:v>48</c:v>
                </c:pt>
                <c:pt idx="3">
                  <c:v>9</c:v>
                </c:pt>
                <c:pt idx="4">
                  <c:v>35</c:v>
                </c:pt>
                <c:pt idx="5">
                  <c:v>35</c:v>
                </c:pt>
                <c:pt idx="6">
                  <c:v>7</c:v>
                </c:pt>
                <c:pt idx="7">
                  <c:v>10</c:v>
                </c:pt>
                <c:pt idx="8">
                  <c:v>4</c:v>
                </c:pt>
                <c:pt idx="9">
                  <c:v>9</c:v>
                </c:pt>
                <c:pt idx="10">
                  <c:v>71</c:v>
                </c:pt>
                <c:pt idx="11">
                  <c:v>34</c:v>
                </c:pt>
                <c:pt idx="12">
                  <c:v>45</c:v>
                </c:pt>
                <c:pt idx="13">
                  <c:v>13</c:v>
                </c:pt>
                <c:pt idx="14">
                  <c:v>55</c:v>
                </c:pt>
                <c:pt idx="15">
                  <c:v>65</c:v>
                </c:pt>
                <c:pt idx="16">
                  <c:v>3</c:v>
                </c:pt>
                <c:pt idx="17">
                  <c:v>10</c:v>
                </c:pt>
                <c:pt idx="18">
                  <c:v>27</c:v>
                </c:pt>
                <c:pt idx="1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F-4B9F-9E2B-DDD1750D1735}"/>
            </c:ext>
          </c:extLst>
        </c:ser>
        <c:ser>
          <c:idx val="6"/>
          <c:order val="4"/>
          <c:tx>
            <c:strRef>
              <c:f>PlacesComparison.xlsx!$T$33</c:f>
              <c:strCache>
                <c:ptCount val="1"/>
                <c:pt idx="0">
                  <c:v>6 Sources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PlacesComparison.xlsx!$T$34:$T$53</c:f>
              <c:numCache>
                <c:formatCode>General</c:formatCode>
                <c:ptCount val="20"/>
                <c:pt idx="0">
                  <c:v>24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8</c:v>
                </c:pt>
                <c:pt idx="16">
                  <c:v>2</c:v>
                </c:pt>
                <c:pt idx="17">
                  <c:v>9</c:v>
                </c:pt>
                <c:pt idx="18">
                  <c:v>8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9F-4B9F-9E2B-DDD1750D1735}"/>
            </c:ext>
          </c:extLst>
        </c:ser>
        <c:ser>
          <c:idx val="7"/>
          <c:order val="5"/>
          <c:tx>
            <c:strRef>
              <c:f>PlacesComparison.xlsx!$U$33</c:f>
              <c:strCache>
                <c:ptCount val="1"/>
                <c:pt idx="0">
                  <c:v>7 Source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PlacesComparison.xlsx!$U$34:$U$53</c:f>
              <c:numCache>
                <c:formatCode>General</c:formatCode>
                <c:ptCount val="20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39</c:v>
                </c:pt>
                <c:pt idx="6">
                  <c:v>0</c:v>
                </c:pt>
                <c:pt idx="7">
                  <c:v>0</c:v>
                </c:pt>
                <c:pt idx="8">
                  <c:v>43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  <c:pt idx="12">
                  <c:v>10</c:v>
                </c:pt>
                <c:pt idx="13">
                  <c:v>3</c:v>
                </c:pt>
                <c:pt idx="14">
                  <c:v>23</c:v>
                </c:pt>
                <c:pt idx="15">
                  <c:v>7</c:v>
                </c:pt>
                <c:pt idx="16">
                  <c:v>4</c:v>
                </c:pt>
                <c:pt idx="17">
                  <c:v>5</c:v>
                </c:pt>
                <c:pt idx="18">
                  <c:v>13</c:v>
                </c:pt>
                <c:pt idx="1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9F-4B9F-9E2B-DDD1750D1735}"/>
            </c:ext>
          </c:extLst>
        </c:ser>
        <c:ser>
          <c:idx val="8"/>
          <c:order val="6"/>
          <c:tx>
            <c:strRef>
              <c:f>PlacesComparison.xlsx!$V$33</c:f>
              <c:strCache>
                <c:ptCount val="1"/>
                <c:pt idx="0">
                  <c:v>8 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PlacesComparison.xlsx!$V$34:$V$53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9F-4B9F-9E2B-DDD1750D1735}"/>
            </c:ext>
          </c:extLst>
        </c:ser>
        <c:ser>
          <c:idx val="9"/>
          <c:order val="7"/>
          <c:tx>
            <c:strRef>
              <c:f>PlacesComparison.xlsx!$W$33</c:f>
              <c:strCache>
                <c:ptCount val="1"/>
                <c:pt idx="0">
                  <c:v>9 Sources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PlacesComparison.xlsx!$W$34:$W$53</c:f>
              <c:numCache>
                <c:formatCode>General</c:formatCode>
                <c:ptCount val="20"/>
                <c:pt idx="0">
                  <c:v>14</c:v>
                </c:pt>
                <c:pt idx="1">
                  <c:v>4</c:v>
                </c:pt>
                <c:pt idx="2">
                  <c:v>16</c:v>
                </c:pt>
                <c:pt idx="3">
                  <c:v>14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10</c:v>
                </c:pt>
                <c:pt idx="16">
                  <c:v>2</c:v>
                </c:pt>
                <c:pt idx="17">
                  <c:v>0</c:v>
                </c:pt>
                <c:pt idx="18">
                  <c:v>16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9F-4B9F-9E2B-DDD1750D1735}"/>
            </c:ext>
          </c:extLst>
        </c:ser>
        <c:ser>
          <c:idx val="10"/>
          <c:order val="8"/>
          <c:tx>
            <c:strRef>
              <c:f>PlacesComparison.xlsx!$X$33</c:f>
              <c:strCache>
                <c:ptCount val="1"/>
                <c:pt idx="0">
                  <c:v>10 Sources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PlacesComparison.xlsx!$M$34:$M$53</c:f>
              <c:strCache>
                <c:ptCount val="20"/>
                <c:pt idx="0">
                  <c:v>USA</c:v>
                </c:pt>
                <c:pt idx="1">
                  <c:v>UK</c:v>
                </c:pt>
                <c:pt idx="2">
                  <c:v>Sweden</c:v>
                </c:pt>
                <c:pt idx="3">
                  <c:v>Spain</c:v>
                </c:pt>
                <c:pt idx="4">
                  <c:v>Russia</c:v>
                </c:pt>
                <c:pt idx="5">
                  <c:v>Poland</c:v>
                </c:pt>
                <c:pt idx="6">
                  <c:v>New York City</c:v>
                </c:pt>
                <c:pt idx="7">
                  <c:v>New York</c:v>
                </c:pt>
                <c:pt idx="8">
                  <c:v>Netherlands</c:v>
                </c:pt>
                <c:pt idx="9">
                  <c:v>London</c:v>
                </c:pt>
                <c:pt idx="10">
                  <c:v>Japan</c:v>
                </c:pt>
                <c:pt idx="11">
                  <c:v>Italy</c:v>
                </c:pt>
                <c:pt idx="12">
                  <c:v>India</c:v>
                </c:pt>
                <c:pt idx="13">
                  <c:v>Germany</c:v>
                </c:pt>
                <c:pt idx="14">
                  <c:v>France</c:v>
                </c:pt>
                <c:pt idx="15">
                  <c:v>England</c:v>
                </c:pt>
                <c:pt idx="16">
                  <c:v>Canada</c:v>
                </c:pt>
                <c:pt idx="17">
                  <c:v>California</c:v>
                </c:pt>
                <c:pt idx="18">
                  <c:v>Brazil</c:v>
                </c:pt>
                <c:pt idx="19">
                  <c:v>Australia</c:v>
                </c:pt>
              </c:strCache>
            </c:strRef>
          </c:cat>
          <c:val>
            <c:numRef>
              <c:f>PlacesComparison.xlsx!$X$34:$X$53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9F-4B9F-9E2B-DDD1750D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952000"/>
        <c:axId val="733950752"/>
      </c:barChart>
      <c:catAx>
        <c:axId val="7339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3950752"/>
        <c:crosses val="autoZero"/>
        <c:auto val="1"/>
        <c:lblAlgn val="ctr"/>
        <c:lblOffset val="100"/>
        <c:noMultiLvlLbl val="0"/>
      </c:catAx>
      <c:valAx>
        <c:axId val="7339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39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PersonsComparison.xlsx!$C$34</c:f>
              <c:strCache>
                <c:ptCount val="1"/>
                <c:pt idx="0">
                  <c:v>WorldCat</c:v>
                </c:pt>
              </c:strCache>
            </c:strRef>
          </c:tx>
          <c:spPr>
            <a:solidFill>
              <a:srgbClr val="3B87CD"/>
            </a:solidFill>
            <a:ln>
              <a:noFill/>
            </a:ln>
            <a:effectLst/>
          </c:spPr>
          <c:invertIfNegative val="0"/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PersonsComparison.xlsx!$C$35:$C$54</c:f>
              <c:numCache>
                <c:formatCode>General</c:formatCode>
                <c:ptCount val="20"/>
                <c:pt idx="0">
                  <c:v>92</c:v>
                </c:pt>
                <c:pt idx="1">
                  <c:v>14</c:v>
                </c:pt>
                <c:pt idx="2">
                  <c:v>30</c:v>
                </c:pt>
                <c:pt idx="3">
                  <c:v>24</c:v>
                </c:pt>
                <c:pt idx="4">
                  <c:v>39</c:v>
                </c:pt>
                <c:pt idx="5">
                  <c:v>40</c:v>
                </c:pt>
                <c:pt idx="6">
                  <c:v>14</c:v>
                </c:pt>
                <c:pt idx="7">
                  <c:v>89</c:v>
                </c:pt>
                <c:pt idx="8">
                  <c:v>40</c:v>
                </c:pt>
                <c:pt idx="9">
                  <c:v>97</c:v>
                </c:pt>
                <c:pt idx="10">
                  <c:v>64</c:v>
                </c:pt>
                <c:pt idx="11">
                  <c:v>29</c:v>
                </c:pt>
                <c:pt idx="12">
                  <c:v>25</c:v>
                </c:pt>
                <c:pt idx="13">
                  <c:v>36</c:v>
                </c:pt>
                <c:pt idx="14">
                  <c:v>34</c:v>
                </c:pt>
                <c:pt idx="15">
                  <c:v>28</c:v>
                </c:pt>
                <c:pt idx="16">
                  <c:v>37</c:v>
                </c:pt>
                <c:pt idx="17">
                  <c:v>32</c:v>
                </c:pt>
                <c:pt idx="18">
                  <c:v>48</c:v>
                </c:pt>
                <c:pt idx="1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9-419E-AB6C-9D64F9346489}"/>
            </c:ext>
          </c:extLst>
        </c:ser>
        <c:ser>
          <c:idx val="2"/>
          <c:order val="1"/>
          <c:tx>
            <c:strRef>
              <c:f>PersonsComparison.xlsx!$D$34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PersonsComparison.xlsx!$D$35:$D$54</c:f>
              <c:numCache>
                <c:formatCode>General</c:formatCode>
                <c:ptCount val="20"/>
                <c:pt idx="0">
                  <c:v>353</c:v>
                </c:pt>
                <c:pt idx="1">
                  <c:v>40</c:v>
                </c:pt>
                <c:pt idx="2">
                  <c:v>104</c:v>
                </c:pt>
                <c:pt idx="3">
                  <c:v>67</c:v>
                </c:pt>
                <c:pt idx="4">
                  <c:v>118</c:v>
                </c:pt>
                <c:pt idx="5">
                  <c:v>117</c:v>
                </c:pt>
                <c:pt idx="6">
                  <c:v>29</c:v>
                </c:pt>
                <c:pt idx="7">
                  <c:v>229</c:v>
                </c:pt>
                <c:pt idx="8">
                  <c:v>133</c:v>
                </c:pt>
                <c:pt idx="9">
                  <c:v>274</c:v>
                </c:pt>
                <c:pt idx="10">
                  <c:v>163</c:v>
                </c:pt>
                <c:pt idx="11">
                  <c:v>74</c:v>
                </c:pt>
                <c:pt idx="12">
                  <c:v>60</c:v>
                </c:pt>
                <c:pt idx="13">
                  <c:v>109</c:v>
                </c:pt>
                <c:pt idx="14">
                  <c:v>100</c:v>
                </c:pt>
                <c:pt idx="15">
                  <c:v>63</c:v>
                </c:pt>
                <c:pt idx="16">
                  <c:v>84</c:v>
                </c:pt>
                <c:pt idx="17">
                  <c:v>99</c:v>
                </c:pt>
                <c:pt idx="18">
                  <c:v>164</c:v>
                </c:pt>
                <c:pt idx="19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9-419E-AB6C-9D64F9346489}"/>
            </c:ext>
          </c:extLst>
        </c:ser>
        <c:ser>
          <c:idx val="3"/>
          <c:order val="2"/>
          <c:tx>
            <c:strRef>
              <c:f>PersonsComparison.xlsx!$E$34</c:f>
              <c:strCache>
                <c:ptCount val="1"/>
                <c:pt idx="0">
                  <c:v>VIAF</c:v>
                </c:pt>
              </c:strCache>
            </c:strRef>
          </c:tx>
          <c:spPr>
            <a:solidFill>
              <a:srgbClr val="CBCBCB"/>
            </a:solidFill>
            <a:ln>
              <a:noFill/>
            </a:ln>
            <a:effectLst/>
          </c:spPr>
          <c:invertIfNegative val="0"/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PersonsComparison.xlsx!$E$35:$E$54</c:f>
              <c:numCache>
                <c:formatCode>General</c:formatCode>
                <c:ptCount val="20"/>
                <c:pt idx="0">
                  <c:v>718</c:v>
                </c:pt>
                <c:pt idx="1">
                  <c:v>230</c:v>
                </c:pt>
                <c:pt idx="2">
                  <c:v>113</c:v>
                </c:pt>
                <c:pt idx="3">
                  <c:v>178</c:v>
                </c:pt>
                <c:pt idx="4">
                  <c:v>340</c:v>
                </c:pt>
                <c:pt idx="5">
                  <c:v>366</c:v>
                </c:pt>
                <c:pt idx="6">
                  <c:v>173</c:v>
                </c:pt>
                <c:pt idx="7">
                  <c:v>6</c:v>
                </c:pt>
                <c:pt idx="8">
                  <c:v>161</c:v>
                </c:pt>
                <c:pt idx="9">
                  <c:v>386</c:v>
                </c:pt>
                <c:pt idx="10">
                  <c:v>404</c:v>
                </c:pt>
                <c:pt idx="11">
                  <c:v>245</c:v>
                </c:pt>
                <c:pt idx="12">
                  <c:v>240</c:v>
                </c:pt>
                <c:pt idx="13">
                  <c:v>321</c:v>
                </c:pt>
                <c:pt idx="14">
                  <c:v>297</c:v>
                </c:pt>
                <c:pt idx="15">
                  <c:v>269</c:v>
                </c:pt>
                <c:pt idx="16">
                  <c:v>339</c:v>
                </c:pt>
                <c:pt idx="17">
                  <c:v>387</c:v>
                </c:pt>
                <c:pt idx="18">
                  <c:v>263</c:v>
                </c:pt>
                <c:pt idx="19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9-419E-AB6C-9D64F9346489}"/>
            </c:ext>
          </c:extLst>
        </c:ser>
        <c:ser>
          <c:idx val="4"/>
          <c:order val="3"/>
          <c:tx>
            <c:strRef>
              <c:f>PersonsComparison.xlsx!$F$34</c:f>
              <c:strCache>
                <c:ptCount val="1"/>
                <c:pt idx="0">
                  <c:v>Getty</c:v>
                </c:pt>
              </c:strCache>
            </c:strRef>
          </c:tx>
          <c:spPr>
            <a:solidFill>
              <a:srgbClr val="FFCE33"/>
            </a:solidFill>
            <a:ln>
              <a:noFill/>
            </a:ln>
            <a:effectLst/>
          </c:spPr>
          <c:invertIfNegative val="0"/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PersonsComparison.xlsx!$F$35:$F$54</c:f>
              <c:numCache>
                <c:formatCode>General</c:formatCode>
                <c:ptCount val="20"/>
                <c:pt idx="0">
                  <c:v>57</c:v>
                </c:pt>
                <c:pt idx="1">
                  <c:v>165</c:v>
                </c:pt>
                <c:pt idx="2">
                  <c:v>96</c:v>
                </c:pt>
                <c:pt idx="3">
                  <c:v>44</c:v>
                </c:pt>
                <c:pt idx="4">
                  <c:v>281</c:v>
                </c:pt>
                <c:pt idx="5">
                  <c:v>101</c:v>
                </c:pt>
                <c:pt idx="6">
                  <c:v>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122</c:v>
                </c:pt>
                <c:pt idx="11">
                  <c:v>64</c:v>
                </c:pt>
                <c:pt idx="12">
                  <c:v>84</c:v>
                </c:pt>
                <c:pt idx="13">
                  <c:v>72</c:v>
                </c:pt>
                <c:pt idx="14">
                  <c:v>65</c:v>
                </c:pt>
                <c:pt idx="15">
                  <c:v>56</c:v>
                </c:pt>
                <c:pt idx="16">
                  <c:v>0</c:v>
                </c:pt>
                <c:pt idx="17">
                  <c:v>99</c:v>
                </c:pt>
                <c:pt idx="18">
                  <c:v>191</c:v>
                </c:pt>
                <c:pt idx="1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09-419E-AB6C-9D64F9346489}"/>
            </c:ext>
          </c:extLst>
        </c:ser>
        <c:ser>
          <c:idx val="5"/>
          <c:order val="4"/>
          <c:tx>
            <c:strRef>
              <c:f>PersonsComparison.xlsx!$G$34</c:f>
              <c:strCache>
                <c:ptCount val="1"/>
                <c:pt idx="0">
                  <c:v>Wikidata</c:v>
                </c:pt>
              </c:strCache>
            </c:strRef>
          </c:tx>
          <c:spPr>
            <a:solidFill>
              <a:srgbClr val="CEAEB9"/>
            </a:solidFill>
            <a:ln>
              <a:noFill/>
            </a:ln>
            <a:effectLst/>
          </c:spPr>
          <c:invertIfNegative val="0"/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PersonsComparison.xlsx!$G$35:$G$54</c:f>
              <c:numCache>
                <c:formatCode>General</c:formatCode>
                <c:ptCount val="20"/>
                <c:pt idx="0">
                  <c:v>1167</c:v>
                </c:pt>
                <c:pt idx="1">
                  <c:v>718</c:v>
                </c:pt>
                <c:pt idx="2">
                  <c:v>901</c:v>
                </c:pt>
                <c:pt idx="3">
                  <c:v>984</c:v>
                </c:pt>
                <c:pt idx="4">
                  <c:v>1025</c:v>
                </c:pt>
                <c:pt idx="5">
                  <c:v>939</c:v>
                </c:pt>
                <c:pt idx="6">
                  <c:v>1022</c:v>
                </c:pt>
                <c:pt idx="7">
                  <c:v>609</c:v>
                </c:pt>
                <c:pt idx="8">
                  <c:v>1152</c:v>
                </c:pt>
                <c:pt idx="9">
                  <c:v>1209</c:v>
                </c:pt>
                <c:pt idx="10">
                  <c:v>893</c:v>
                </c:pt>
                <c:pt idx="11">
                  <c:v>1069</c:v>
                </c:pt>
                <c:pt idx="12">
                  <c:v>983</c:v>
                </c:pt>
                <c:pt idx="13">
                  <c:v>1154</c:v>
                </c:pt>
                <c:pt idx="14">
                  <c:v>936</c:v>
                </c:pt>
                <c:pt idx="15">
                  <c:v>802</c:v>
                </c:pt>
                <c:pt idx="16">
                  <c:v>827</c:v>
                </c:pt>
                <c:pt idx="17">
                  <c:v>921</c:v>
                </c:pt>
                <c:pt idx="18">
                  <c:v>811</c:v>
                </c:pt>
                <c:pt idx="19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09-419E-AB6C-9D64F9346489}"/>
            </c:ext>
          </c:extLst>
        </c:ser>
        <c:ser>
          <c:idx val="6"/>
          <c:order val="5"/>
          <c:tx>
            <c:strRef>
              <c:f>PersonsComparison.xlsx!$H$34</c:f>
              <c:strCache>
                <c:ptCount val="1"/>
                <c:pt idx="0">
                  <c:v>DBpedia</c:v>
                </c:pt>
              </c:strCache>
            </c:strRef>
          </c:tx>
          <c:spPr>
            <a:solidFill>
              <a:srgbClr val="017912"/>
            </a:solidFill>
            <a:ln>
              <a:noFill/>
            </a:ln>
            <a:effectLst/>
          </c:spPr>
          <c:invertIfNegative val="0"/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PersonsComparison.xlsx!$H$35:$H$54</c:f>
              <c:numCache>
                <c:formatCode>General</c:formatCode>
                <c:ptCount val="20"/>
                <c:pt idx="0">
                  <c:v>830</c:v>
                </c:pt>
                <c:pt idx="1">
                  <c:v>858</c:v>
                </c:pt>
                <c:pt idx="2">
                  <c:v>1097</c:v>
                </c:pt>
                <c:pt idx="3">
                  <c:v>1350</c:v>
                </c:pt>
                <c:pt idx="4">
                  <c:v>1444</c:v>
                </c:pt>
                <c:pt idx="5">
                  <c:v>639</c:v>
                </c:pt>
                <c:pt idx="6">
                  <c:v>1170</c:v>
                </c:pt>
                <c:pt idx="7">
                  <c:v>808</c:v>
                </c:pt>
                <c:pt idx="8">
                  <c:v>363</c:v>
                </c:pt>
                <c:pt idx="9">
                  <c:v>1307</c:v>
                </c:pt>
                <c:pt idx="10">
                  <c:v>870</c:v>
                </c:pt>
                <c:pt idx="11">
                  <c:v>1172</c:v>
                </c:pt>
                <c:pt idx="12">
                  <c:v>1105</c:v>
                </c:pt>
                <c:pt idx="13">
                  <c:v>1161</c:v>
                </c:pt>
                <c:pt idx="14">
                  <c:v>994</c:v>
                </c:pt>
                <c:pt idx="15">
                  <c:v>828</c:v>
                </c:pt>
                <c:pt idx="16">
                  <c:v>1077</c:v>
                </c:pt>
                <c:pt idx="17">
                  <c:v>723</c:v>
                </c:pt>
                <c:pt idx="18">
                  <c:v>1113</c:v>
                </c:pt>
                <c:pt idx="19">
                  <c:v>1287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09-419E-AB6C-9D64F9346489}"/>
            </c:ext>
          </c:extLst>
        </c:ser>
        <c:ser>
          <c:idx val="7"/>
          <c:order val="6"/>
          <c:tx>
            <c:strRef>
              <c:f>PersonsComparison.xlsx!$I$34</c:f>
              <c:strCache>
                <c:ptCount val="1"/>
                <c:pt idx="0">
                  <c:v>BabelNet</c:v>
                </c:pt>
              </c:strCache>
            </c:strRef>
          </c:tx>
          <c:spPr>
            <a:solidFill>
              <a:srgbClr val="A4CB41"/>
            </a:solidFill>
            <a:ln>
              <a:noFill/>
            </a:ln>
            <a:effectLst/>
          </c:spPr>
          <c:invertIfNegative val="0"/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PersonsComparison.xlsx!$I$35:$I$54</c:f>
              <c:numCache>
                <c:formatCode>General</c:formatCod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10</c:v>
                </c:pt>
                <c:pt idx="4">
                  <c:v>22</c:v>
                </c:pt>
                <c:pt idx="5">
                  <c:v>18</c:v>
                </c:pt>
                <c:pt idx="6">
                  <c:v>15</c:v>
                </c:pt>
                <c:pt idx="7">
                  <c:v>20</c:v>
                </c:pt>
                <c:pt idx="8">
                  <c:v>19</c:v>
                </c:pt>
                <c:pt idx="9">
                  <c:v>26</c:v>
                </c:pt>
                <c:pt idx="10">
                  <c:v>20</c:v>
                </c:pt>
                <c:pt idx="11">
                  <c:v>17</c:v>
                </c:pt>
                <c:pt idx="12">
                  <c:v>19</c:v>
                </c:pt>
                <c:pt idx="13">
                  <c:v>14</c:v>
                </c:pt>
                <c:pt idx="14">
                  <c:v>13</c:v>
                </c:pt>
                <c:pt idx="15">
                  <c:v>15</c:v>
                </c:pt>
                <c:pt idx="16">
                  <c:v>10</c:v>
                </c:pt>
                <c:pt idx="17">
                  <c:v>16</c:v>
                </c:pt>
                <c:pt idx="18">
                  <c:v>21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09-419E-AB6C-9D64F9346489}"/>
            </c:ext>
          </c:extLst>
        </c:ser>
        <c:ser>
          <c:idx val="8"/>
          <c:order val="7"/>
          <c:tx>
            <c:strRef>
              <c:f>PersonsComparison.xlsx!$J$34</c:f>
              <c:strCache>
                <c:ptCount val="1"/>
                <c:pt idx="0">
                  <c:v>GeoNames</c:v>
                </c:pt>
              </c:strCache>
            </c:strRef>
          </c:tx>
          <c:spPr>
            <a:solidFill>
              <a:srgbClr val="5E1C02"/>
            </a:solidFill>
            <a:ln>
              <a:noFill/>
            </a:ln>
            <a:effectLst/>
          </c:spPr>
          <c:invertIfNegative val="0"/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PersonsComparison.xlsx!$J$35:$J$54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09-419E-AB6C-9D64F9346489}"/>
            </c:ext>
          </c:extLst>
        </c:ser>
        <c:ser>
          <c:idx val="9"/>
          <c:order val="8"/>
          <c:tx>
            <c:strRef>
              <c:f>PersonsComparison.xlsx!$K$34</c:f>
              <c:strCache>
                <c:ptCount val="1"/>
                <c:pt idx="0">
                  <c:v>YAGO</c:v>
                </c:pt>
              </c:strCache>
            </c:strRef>
          </c:tx>
          <c:spPr>
            <a:solidFill>
              <a:srgbClr val="7BDBF9"/>
            </a:solidFill>
            <a:ln>
              <a:noFill/>
            </a:ln>
            <a:effectLst/>
          </c:spPr>
          <c:invertIfNegative val="0"/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PersonsComparison.xlsx!$K$35:$K$54</c:f>
              <c:numCache>
                <c:formatCode>General</c:formatCode>
                <c:ptCount val="20"/>
                <c:pt idx="0">
                  <c:v>846</c:v>
                </c:pt>
                <c:pt idx="1">
                  <c:v>608</c:v>
                </c:pt>
                <c:pt idx="2">
                  <c:v>742</c:v>
                </c:pt>
                <c:pt idx="3">
                  <c:v>2954</c:v>
                </c:pt>
                <c:pt idx="4">
                  <c:v>852</c:v>
                </c:pt>
                <c:pt idx="5">
                  <c:v>466</c:v>
                </c:pt>
                <c:pt idx="6">
                  <c:v>1317</c:v>
                </c:pt>
                <c:pt idx="7">
                  <c:v>8</c:v>
                </c:pt>
                <c:pt idx="8">
                  <c:v>1002</c:v>
                </c:pt>
                <c:pt idx="9">
                  <c:v>853</c:v>
                </c:pt>
                <c:pt idx="10">
                  <c:v>801</c:v>
                </c:pt>
                <c:pt idx="11">
                  <c:v>938</c:v>
                </c:pt>
                <c:pt idx="12">
                  <c:v>2418</c:v>
                </c:pt>
                <c:pt idx="13">
                  <c:v>867</c:v>
                </c:pt>
                <c:pt idx="14">
                  <c:v>867</c:v>
                </c:pt>
                <c:pt idx="15">
                  <c:v>690</c:v>
                </c:pt>
                <c:pt idx="16">
                  <c:v>850</c:v>
                </c:pt>
                <c:pt idx="17">
                  <c:v>535</c:v>
                </c:pt>
                <c:pt idx="18">
                  <c:v>814</c:v>
                </c:pt>
                <c:pt idx="19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09-419E-AB6C-9D64F9346489}"/>
            </c:ext>
          </c:extLst>
        </c:ser>
        <c:ser>
          <c:idx val="10"/>
          <c:order val="9"/>
          <c:tx>
            <c:strRef>
              <c:f>PersonsComparison.xlsx!$L$34</c:f>
              <c:strCache>
                <c:ptCount val="1"/>
                <c:pt idx="0">
                  <c:v>Europeana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PersonsComparison.xlsx!$L$35:$L$54</c:f>
              <c:numCache>
                <c:formatCode>General</c:formatCode>
                <c:ptCount val="20"/>
                <c:pt idx="0">
                  <c:v>199</c:v>
                </c:pt>
                <c:pt idx="1">
                  <c:v>0</c:v>
                </c:pt>
                <c:pt idx="2">
                  <c:v>208</c:v>
                </c:pt>
                <c:pt idx="3">
                  <c:v>0</c:v>
                </c:pt>
                <c:pt idx="4">
                  <c:v>0</c:v>
                </c:pt>
                <c:pt idx="5">
                  <c:v>198</c:v>
                </c:pt>
                <c:pt idx="6">
                  <c:v>0</c:v>
                </c:pt>
                <c:pt idx="7">
                  <c:v>0</c:v>
                </c:pt>
                <c:pt idx="8">
                  <c:v>169</c:v>
                </c:pt>
                <c:pt idx="9">
                  <c:v>0</c:v>
                </c:pt>
                <c:pt idx="10">
                  <c:v>0</c:v>
                </c:pt>
                <c:pt idx="11">
                  <c:v>195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188</c:v>
                </c:pt>
                <c:pt idx="18">
                  <c:v>218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09-419E-AB6C-9D64F934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585935"/>
        <c:axId val="808602991"/>
      </c:barChart>
      <c:catAx>
        <c:axId val="8085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8602991"/>
        <c:crosses val="autoZero"/>
        <c:auto val="1"/>
        <c:lblAlgn val="ctr"/>
        <c:lblOffset val="100"/>
        <c:noMultiLvlLbl val="0"/>
      </c:catAx>
      <c:valAx>
        <c:axId val="8086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858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PersonsComparison.xlsx!$B$34</c:f>
              <c:strCache>
                <c:ptCount val="1"/>
                <c:pt idx="0">
                  <c:v>SUM occurences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PersonsComparison.xlsx!$B$35:$B$54</c:f>
              <c:numCache>
                <c:formatCode>General</c:formatCode>
                <c:ptCount val="20"/>
                <c:pt idx="0">
                  <c:v>3532</c:v>
                </c:pt>
                <c:pt idx="1">
                  <c:v>2026</c:v>
                </c:pt>
                <c:pt idx="2">
                  <c:v>2546</c:v>
                </c:pt>
                <c:pt idx="3">
                  <c:v>4764</c:v>
                </c:pt>
                <c:pt idx="4">
                  <c:v>3263</c:v>
                </c:pt>
                <c:pt idx="5">
                  <c:v>2268</c:v>
                </c:pt>
                <c:pt idx="6">
                  <c:v>2965</c:v>
                </c:pt>
                <c:pt idx="7">
                  <c:v>1643</c:v>
                </c:pt>
                <c:pt idx="8">
                  <c:v>2615</c:v>
                </c:pt>
                <c:pt idx="9">
                  <c:v>3152</c:v>
                </c:pt>
                <c:pt idx="10">
                  <c:v>2570</c:v>
                </c:pt>
                <c:pt idx="11">
                  <c:v>2872</c:v>
                </c:pt>
                <c:pt idx="12">
                  <c:v>4078</c:v>
                </c:pt>
                <c:pt idx="13">
                  <c:v>2965</c:v>
                </c:pt>
                <c:pt idx="14">
                  <c:v>2579</c:v>
                </c:pt>
                <c:pt idx="15">
                  <c:v>2084</c:v>
                </c:pt>
                <c:pt idx="16">
                  <c:v>2331</c:v>
                </c:pt>
                <c:pt idx="17">
                  <c:v>2423</c:v>
                </c:pt>
                <c:pt idx="18">
                  <c:v>2791</c:v>
                </c:pt>
                <c:pt idx="19">
                  <c:v>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4-4490-AED9-24ED31477899}"/>
            </c:ext>
          </c:extLst>
        </c:ser>
        <c:ser>
          <c:idx val="1"/>
          <c:order val="1"/>
          <c:tx>
            <c:strRef>
              <c:f>PersonsComparison.xlsx!$C$34</c:f>
              <c:strCache>
                <c:ptCount val="1"/>
                <c:pt idx="0">
                  <c:v>WorldCat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PersonsComparison.xlsx!$C$35:$C$54</c:f>
              <c:numCache>
                <c:formatCode>General</c:formatCode>
                <c:ptCount val="20"/>
                <c:pt idx="0">
                  <c:v>92</c:v>
                </c:pt>
                <c:pt idx="1">
                  <c:v>14</c:v>
                </c:pt>
                <c:pt idx="2">
                  <c:v>30</c:v>
                </c:pt>
                <c:pt idx="3">
                  <c:v>24</c:v>
                </c:pt>
                <c:pt idx="4">
                  <c:v>39</c:v>
                </c:pt>
                <c:pt idx="5">
                  <c:v>40</c:v>
                </c:pt>
                <c:pt idx="6">
                  <c:v>14</c:v>
                </c:pt>
                <c:pt idx="7">
                  <c:v>89</c:v>
                </c:pt>
                <c:pt idx="8">
                  <c:v>40</c:v>
                </c:pt>
                <c:pt idx="9">
                  <c:v>97</c:v>
                </c:pt>
                <c:pt idx="10">
                  <c:v>64</c:v>
                </c:pt>
                <c:pt idx="11">
                  <c:v>29</c:v>
                </c:pt>
                <c:pt idx="12">
                  <c:v>25</c:v>
                </c:pt>
                <c:pt idx="13">
                  <c:v>36</c:v>
                </c:pt>
                <c:pt idx="14">
                  <c:v>34</c:v>
                </c:pt>
                <c:pt idx="15">
                  <c:v>28</c:v>
                </c:pt>
                <c:pt idx="16">
                  <c:v>37</c:v>
                </c:pt>
                <c:pt idx="17">
                  <c:v>32</c:v>
                </c:pt>
                <c:pt idx="18">
                  <c:v>48</c:v>
                </c:pt>
                <c:pt idx="1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4-4490-AED9-24ED31477899}"/>
            </c:ext>
          </c:extLst>
        </c:ser>
        <c:ser>
          <c:idx val="2"/>
          <c:order val="2"/>
          <c:tx>
            <c:strRef>
              <c:f>PersonsComparison.xlsx!$D$34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PersonsComparison.xlsx!$D$35:$D$54</c:f>
              <c:numCache>
                <c:formatCode>General</c:formatCode>
                <c:ptCount val="20"/>
                <c:pt idx="0">
                  <c:v>353</c:v>
                </c:pt>
                <c:pt idx="1">
                  <c:v>40</c:v>
                </c:pt>
                <c:pt idx="2">
                  <c:v>104</c:v>
                </c:pt>
                <c:pt idx="3">
                  <c:v>67</c:v>
                </c:pt>
                <c:pt idx="4">
                  <c:v>118</c:v>
                </c:pt>
                <c:pt idx="5">
                  <c:v>117</c:v>
                </c:pt>
                <c:pt idx="6">
                  <c:v>29</c:v>
                </c:pt>
                <c:pt idx="7">
                  <c:v>229</c:v>
                </c:pt>
                <c:pt idx="8">
                  <c:v>133</c:v>
                </c:pt>
                <c:pt idx="9">
                  <c:v>274</c:v>
                </c:pt>
                <c:pt idx="10">
                  <c:v>163</c:v>
                </c:pt>
                <c:pt idx="11">
                  <c:v>74</c:v>
                </c:pt>
                <c:pt idx="12">
                  <c:v>60</c:v>
                </c:pt>
                <c:pt idx="13">
                  <c:v>109</c:v>
                </c:pt>
                <c:pt idx="14">
                  <c:v>100</c:v>
                </c:pt>
                <c:pt idx="15">
                  <c:v>63</c:v>
                </c:pt>
                <c:pt idx="16">
                  <c:v>84</c:v>
                </c:pt>
                <c:pt idx="17">
                  <c:v>99</c:v>
                </c:pt>
                <c:pt idx="18">
                  <c:v>164</c:v>
                </c:pt>
                <c:pt idx="1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4-4490-AED9-24ED31477899}"/>
            </c:ext>
          </c:extLst>
        </c:ser>
        <c:ser>
          <c:idx val="3"/>
          <c:order val="3"/>
          <c:tx>
            <c:strRef>
              <c:f>PersonsComparison.xlsx!$E$34</c:f>
              <c:strCache>
                <c:ptCount val="1"/>
                <c:pt idx="0">
                  <c:v>VIAF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PersonsComparison.xlsx!$E$35:$E$54</c:f>
              <c:numCache>
                <c:formatCode>General</c:formatCode>
                <c:ptCount val="20"/>
                <c:pt idx="0">
                  <c:v>718</c:v>
                </c:pt>
                <c:pt idx="1">
                  <c:v>230</c:v>
                </c:pt>
                <c:pt idx="2">
                  <c:v>113</c:v>
                </c:pt>
                <c:pt idx="3">
                  <c:v>178</c:v>
                </c:pt>
                <c:pt idx="4">
                  <c:v>340</c:v>
                </c:pt>
                <c:pt idx="5">
                  <c:v>366</c:v>
                </c:pt>
                <c:pt idx="6">
                  <c:v>173</c:v>
                </c:pt>
                <c:pt idx="7">
                  <c:v>6</c:v>
                </c:pt>
                <c:pt idx="8">
                  <c:v>161</c:v>
                </c:pt>
                <c:pt idx="9">
                  <c:v>386</c:v>
                </c:pt>
                <c:pt idx="10">
                  <c:v>404</c:v>
                </c:pt>
                <c:pt idx="11">
                  <c:v>245</c:v>
                </c:pt>
                <c:pt idx="12">
                  <c:v>240</c:v>
                </c:pt>
                <c:pt idx="13">
                  <c:v>321</c:v>
                </c:pt>
                <c:pt idx="14">
                  <c:v>297</c:v>
                </c:pt>
                <c:pt idx="15">
                  <c:v>269</c:v>
                </c:pt>
                <c:pt idx="16">
                  <c:v>339</c:v>
                </c:pt>
                <c:pt idx="17">
                  <c:v>387</c:v>
                </c:pt>
                <c:pt idx="18">
                  <c:v>263</c:v>
                </c:pt>
                <c:pt idx="1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44-4490-AED9-24ED31477899}"/>
            </c:ext>
          </c:extLst>
        </c:ser>
        <c:ser>
          <c:idx val="4"/>
          <c:order val="4"/>
          <c:tx>
            <c:strRef>
              <c:f>PersonsComparison.xlsx!$F$34</c:f>
              <c:strCache>
                <c:ptCount val="1"/>
                <c:pt idx="0">
                  <c:v>Getty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PersonsComparison.xlsx!$F$35:$F$54</c:f>
              <c:numCache>
                <c:formatCode>General</c:formatCode>
                <c:ptCount val="20"/>
                <c:pt idx="0">
                  <c:v>57</c:v>
                </c:pt>
                <c:pt idx="1">
                  <c:v>165</c:v>
                </c:pt>
                <c:pt idx="2">
                  <c:v>96</c:v>
                </c:pt>
                <c:pt idx="3">
                  <c:v>44</c:v>
                </c:pt>
                <c:pt idx="4">
                  <c:v>281</c:v>
                </c:pt>
                <c:pt idx="5">
                  <c:v>101</c:v>
                </c:pt>
                <c:pt idx="6">
                  <c:v>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122</c:v>
                </c:pt>
                <c:pt idx="11">
                  <c:v>64</c:v>
                </c:pt>
                <c:pt idx="12">
                  <c:v>84</c:v>
                </c:pt>
                <c:pt idx="13">
                  <c:v>72</c:v>
                </c:pt>
                <c:pt idx="14">
                  <c:v>65</c:v>
                </c:pt>
                <c:pt idx="15">
                  <c:v>56</c:v>
                </c:pt>
                <c:pt idx="16">
                  <c:v>0</c:v>
                </c:pt>
                <c:pt idx="17">
                  <c:v>99</c:v>
                </c:pt>
                <c:pt idx="18">
                  <c:v>191</c:v>
                </c:pt>
                <c:pt idx="1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44-4490-AED9-24ED31477899}"/>
            </c:ext>
          </c:extLst>
        </c:ser>
        <c:ser>
          <c:idx val="5"/>
          <c:order val="5"/>
          <c:tx>
            <c:strRef>
              <c:f>PersonsComparison.xlsx!$G$34</c:f>
              <c:strCache>
                <c:ptCount val="1"/>
                <c:pt idx="0">
                  <c:v>Wikidata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PersonsComparison.xlsx!$G$35:$G$54</c:f>
              <c:numCache>
                <c:formatCode>General</c:formatCode>
                <c:ptCount val="20"/>
                <c:pt idx="0">
                  <c:v>1167</c:v>
                </c:pt>
                <c:pt idx="1">
                  <c:v>718</c:v>
                </c:pt>
                <c:pt idx="2">
                  <c:v>901</c:v>
                </c:pt>
                <c:pt idx="3">
                  <c:v>984</c:v>
                </c:pt>
                <c:pt idx="4">
                  <c:v>1025</c:v>
                </c:pt>
                <c:pt idx="5">
                  <c:v>939</c:v>
                </c:pt>
                <c:pt idx="6">
                  <c:v>1022</c:v>
                </c:pt>
                <c:pt idx="7">
                  <c:v>609</c:v>
                </c:pt>
                <c:pt idx="8">
                  <c:v>1152</c:v>
                </c:pt>
                <c:pt idx="9">
                  <c:v>1209</c:v>
                </c:pt>
                <c:pt idx="10">
                  <c:v>893</c:v>
                </c:pt>
                <c:pt idx="11">
                  <c:v>1069</c:v>
                </c:pt>
                <c:pt idx="12">
                  <c:v>983</c:v>
                </c:pt>
                <c:pt idx="13">
                  <c:v>1154</c:v>
                </c:pt>
                <c:pt idx="14">
                  <c:v>936</c:v>
                </c:pt>
                <c:pt idx="15">
                  <c:v>802</c:v>
                </c:pt>
                <c:pt idx="16">
                  <c:v>827</c:v>
                </c:pt>
                <c:pt idx="17">
                  <c:v>921</c:v>
                </c:pt>
                <c:pt idx="18">
                  <c:v>811</c:v>
                </c:pt>
                <c:pt idx="19">
                  <c:v>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44-4490-AED9-24ED31477899}"/>
            </c:ext>
          </c:extLst>
        </c:ser>
        <c:ser>
          <c:idx val="6"/>
          <c:order val="6"/>
          <c:tx>
            <c:strRef>
              <c:f>PersonsComparison.xlsx!$H$34</c:f>
              <c:strCache>
                <c:ptCount val="1"/>
                <c:pt idx="0">
                  <c:v>DBpedia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PersonsComparison.xlsx!$H$35:$H$54</c:f>
              <c:numCache>
                <c:formatCode>General</c:formatCode>
                <c:ptCount val="20"/>
                <c:pt idx="0">
                  <c:v>830</c:v>
                </c:pt>
                <c:pt idx="1">
                  <c:v>858</c:v>
                </c:pt>
                <c:pt idx="2">
                  <c:v>1097</c:v>
                </c:pt>
                <c:pt idx="3">
                  <c:v>1350</c:v>
                </c:pt>
                <c:pt idx="4">
                  <c:v>1444</c:v>
                </c:pt>
                <c:pt idx="5">
                  <c:v>639</c:v>
                </c:pt>
                <c:pt idx="6">
                  <c:v>1170</c:v>
                </c:pt>
                <c:pt idx="7">
                  <c:v>808</c:v>
                </c:pt>
                <c:pt idx="8">
                  <c:v>363</c:v>
                </c:pt>
                <c:pt idx="9">
                  <c:v>1307</c:v>
                </c:pt>
                <c:pt idx="10">
                  <c:v>870</c:v>
                </c:pt>
                <c:pt idx="11">
                  <c:v>1172</c:v>
                </c:pt>
                <c:pt idx="12">
                  <c:v>1105</c:v>
                </c:pt>
                <c:pt idx="13">
                  <c:v>1161</c:v>
                </c:pt>
                <c:pt idx="14">
                  <c:v>994</c:v>
                </c:pt>
                <c:pt idx="15">
                  <c:v>828</c:v>
                </c:pt>
                <c:pt idx="16">
                  <c:v>1077</c:v>
                </c:pt>
                <c:pt idx="17">
                  <c:v>723</c:v>
                </c:pt>
                <c:pt idx="18">
                  <c:v>1113</c:v>
                </c:pt>
                <c:pt idx="19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44-4490-AED9-24ED31477899}"/>
            </c:ext>
          </c:extLst>
        </c:ser>
        <c:ser>
          <c:idx val="7"/>
          <c:order val="7"/>
          <c:tx>
            <c:strRef>
              <c:f>PersonsComparison.xlsx!$I$34</c:f>
              <c:strCache>
                <c:ptCount val="1"/>
                <c:pt idx="0">
                  <c:v>BabelNet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PersonsComparison.xlsx!$I$35:$I$54</c:f>
              <c:numCache>
                <c:formatCode>General</c:formatCod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10</c:v>
                </c:pt>
                <c:pt idx="4">
                  <c:v>22</c:v>
                </c:pt>
                <c:pt idx="5">
                  <c:v>18</c:v>
                </c:pt>
                <c:pt idx="6">
                  <c:v>15</c:v>
                </c:pt>
                <c:pt idx="7">
                  <c:v>20</c:v>
                </c:pt>
                <c:pt idx="8">
                  <c:v>19</c:v>
                </c:pt>
                <c:pt idx="9">
                  <c:v>26</c:v>
                </c:pt>
                <c:pt idx="10">
                  <c:v>20</c:v>
                </c:pt>
                <c:pt idx="11">
                  <c:v>17</c:v>
                </c:pt>
                <c:pt idx="12">
                  <c:v>19</c:v>
                </c:pt>
                <c:pt idx="13">
                  <c:v>14</c:v>
                </c:pt>
                <c:pt idx="14">
                  <c:v>13</c:v>
                </c:pt>
                <c:pt idx="15">
                  <c:v>15</c:v>
                </c:pt>
                <c:pt idx="16">
                  <c:v>10</c:v>
                </c:pt>
                <c:pt idx="17">
                  <c:v>16</c:v>
                </c:pt>
                <c:pt idx="18">
                  <c:v>21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44-4490-AED9-24ED31477899}"/>
            </c:ext>
          </c:extLst>
        </c:ser>
        <c:ser>
          <c:idx val="8"/>
          <c:order val="8"/>
          <c:tx>
            <c:strRef>
              <c:f>PersonsComparison.xlsx!$J$34</c:f>
              <c:strCache>
                <c:ptCount val="1"/>
                <c:pt idx="0">
                  <c:v>GeoNames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PersonsComparison.xlsx!$J$35:$J$54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44-4490-AED9-24ED31477899}"/>
            </c:ext>
          </c:extLst>
        </c:ser>
        <c:ser>
          <c:idx val="9"/>
          <c:order val="9"/>
          <c:tx>
            <c:strRef>
              <c:f>PersonsComparison.xlsx!$K$34</c:f>
              <c:strCache>
                <c:ptCount val="1"/>
                <c:pt idx="0">
                  <c:v>YAGO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PersonsComparison.xlsx!$K$35:$K$54</c:f>
              <c:numCache>
                <c:formatCode>General</c:formatCode>
                <c:ptCount val="20"/>
                <c:pt idx="0">
                  <c:v>846</c:v>
                </c:pt>
                <c:pt idx="1">
                  <c:v>608</c:v>
                </c:pt>
                <c:pt idx="2">
                  <c:v>742</c:v>
                </c:pt>
                <c:pt idx="3">
                  <c:v>2954</c:v>
                </c:pt>
                <c:pt idx="4">
                  <c:v>852</c:v>
                </c:pt>
                <c:pt idx="5">
                  <c:v>466</c:v>
                </c:pt>
                <c:pt idx="6">
                  <c:v>1317</c:v>
                </c:pt>
                <c:pt idx="7">
                  <c:v>8</c:v>
                </c:pt>
                <c:pt idx="8">
                  <c:v>1002</c:v>
                </c:pt>
                <c:pt idx="9">
                  <c:v>853</c:v>
                </c:pt>
                <c:pt idx="10">
                  <c:v>801</c:v>
                </c:pt>
                <c:pt idx="11">
                  <c:v>938</c:v>
                </c:pt>
                <c:pt idx="12">
                  <c:v>2418</c:v>
                </c:pt>
                <c:pt idx="13">
                  <c:v>867</c:v>
                </c:pt>
                <c:pt idx="14">
                  <c:v>867</c:v>
                </c:pt>
                <c:pt idx="15">
                  <c:v>690</c:v>
                </c:pt>
                <c:pt idx="16">
                  <c:v>850</c:v>
                </c:pt>
                <c:pt idx="17">
                  <c:v>535</c:v>
                </c:pt>
                <c:pt idx="18">
                  <c:v>814</c:v>
                </c:pt>
                <c:pt idx="19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44-4490-AED9-24ED31477899}"/>
            </c:ext>
          </c:extLst>
        </c:ser>
        <c:ser>
          <c:idx val="10"/>
          <c:order val="10"/>
          <c:tx>
            <c:strRef>
              <c:f>PersonsComparison.xlsx!$L$34</c:f>
              <c:strCache>
                <c:ptCount val="1"/>
                <c:pt idx="0">
                  <c:v>Europeana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PersonsComparison.xlsx!$A$35:$A$54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PersonsComparison.xlsx!$L$35:$L$54</c:f>
              <c:numCache>
                <c:formatCode>General</c:formatCode>
                <c:ptCount val="20"/>
                <c:pt idx="0">
                  <c:v>199</c:v>
                </c:pt>
                <c:pt idx="1">
                  <c:v>0</c:v>
                </c:pt>
                <c:pt idx="2">
                  <c:v>208</c:v>
                </c:pt>
                <c:pt idx="3">
                  <c:v>0</c:v>
                </c:pt>
                <c:pt idx="4">
                  <c:v>0</c:v>
                </c:pt>
                <c:pt idx="5">
                  <c:v>198</c:v>
                </c:pt>
                <c:pt idx="6">
                  <c:v>0</c:v>
                </c:pt>
                <c:pt idx="7">
                  <c:v>0</c:v>
                </c:pt>
                <c:pt idx="8">
                  <c:v>169</c:v>
                </c:pt>
                <c:pt idx="9">
                  <c:v>0</c:v>
                </c:pt>
                <c:pt idx="10">
                  <c:v>0</c:v>
                </c:pt>
                <c:pt idx="11">
                  <c:v>195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188</c:v>
                </c:pt>
                <c:pt idx="18">
                  <c:v>218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44-4490-AED9-24ED3147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44736"/>
        <c:axId val="99151392"/>
      </c:lineChart>
      <c:catAx>
        <c:axId val="991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151392"/>
        <c:crosses val="autoZero"/>
        <c:auto val="1"/>
        <c:lblAlgn val="ctr"/>
        <c:lblOffset val="100"/>
        <c:noMultiLvlLbl val="0"/>
      </c:catAx>
      <c:valAx>
        <c:axId val="99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1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PersonsComparison.xlsx!$O$34</c:f>
              <c:strCache>
                <c:ptCount val="1"/>
                <c:pt idx="0">
                  <c:v>1 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PersonsComparison.xlsx!$O$35:$O$54</c:f>
              <c:numCache>
                <c:formatCode>General</c:formatCode>
                <c:ptCount val="20"/>
                <c:pt idx="0">
                  <c:v>2859</c:v>
                </c:pt>
                <c:pt idx="1">
                  <c:v>1444</c:v>
                </c:pt>
                <c:pt idx="2">
                  <c:v>1919</c:v>
                </c:pt>
                <c:pt idx="3">
                  <c:v>3958</c:v>
                </c:pt>
                <c:pt idx="4">
                  <c:v>2461</c:v>
                </c:pt>
                <c:pt idx="5">
                  <c:v>1724</c:v>
                </c:pt>
                <c:pt idx="6">
                  <c:v>2175</c:v>
                </c:pt>
                <c:pt idx="7">
                  <c:v>1534</c:v>
                </c:pt>
                <c:pt idx="8">
                  <c:v>2245</c:v>
                </c:pt>
                <c:pt idx="9">
                  <c:v>2328</c:v>
                </c:pt>
                <c:pt idx="10">
                  <c:v>1933</c:v>
                </c:pt>
                <c:pt idx="11">
                  <c:v>2015</c:v>
                </c:pt>
                <c:pt idx="12">
                  <c:v>3276</c:v>
                </c:pt>
                <c:pt idx="13">
                  <c:v>2228</c:v>
                </c:pt>
                <c:pt idx="14">
                  <c:v>1886</c:v>
                </c:pt>
                <c:pt idx="15">
                  <c:v>1464</c:v>
                </c:pt>
                <c:pt idx="16">
                  <c:v>1487</c:v>
                </c:pt>
                <c:pt idx="17">
                  <c:v>1923</c:v>
                </c:pt>
                <c:pt idx="18">
                  <c:v>2144</c:v>
                </c:pt>
                <c:pt idx="19">
                  <c:v>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9-4CBA-9AA0-D0769B467B6B}"/>
            </c:ext>
          </c:extLst>
        </c:ser>
        <c:ser>
          <c:idx val="2"/>
          <c:order val="1"/>
          <c:tx>
            <c:strRef>
              <c:f>PersonsComparison.xlsx!$P$34</c:f>
              <c:strCache>
                <c:ptCount val="1"/>
                <c:pt idx="0">
                  <c:v>2 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PersonsComparison.xlsx!$P$35:$P$54</c:f>
              <c:numCache>
                <c:formatCode>General</c:formatCode>
                <c:ptCount val="20"/>
                <c:pt idx="0">
                  <c:v>618</c:v>
                </c:pt>
                <c:pt idx="1">
                  <c:v>552</c:v>
                </c:pt>
                <c:pt idx="2">
                  <c:v>556</c:v>
                </c:pt>
                <c:pt idx="3">
                  <c:v>777</c:v>
                </c:pt>
                <c:pt idx="4">
                  <c:v>763</c:v>
                </c:pt>
                <c:pt idx="5">
                  <c:v>490</c:v>
                </c:pt>
                <c:pt idx="6">
                  <c:v>768</c:v>
                </c:pt>
                <c:pt idx="7">
                  <c:v>92</c:v>
                </c:pt>
                <c:pt idx="8">
                  <c:v>328</c:v>
                </c:pt>
                <c:pt idx="9">
                  <c:v>711</c:v>
                </c:pt>
                <c:pt idx="10">
                  <c:v>554</c:v>
                </c:pt>
                <c:pt idx="11">
                  <c:v>804</c:v>
                </c:pt>
                <c:pt idx="12">
                  <c:v>763</c:v>
                </c:pt>
                <c:pt idx="13">
                  <c:v>713</c:v>
                </c:pt>
                <c:pt idx="14">
                  <c:v>669</c:v>
                </c:pt>
                <c:pt idx="15">
                  <c:v>585</c:v>
                </c:pt>
                <c:pt idx="16">
                  <c:v>810</c:v>
                </c:pt>
                <c:pt idx="17">
                  <c:v>443</c:v>
                </c:pt>
                <c:pt idx="18">
                  <c:v>547</c:v>
                </c:pt>
                <c:pt idx="19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9-4CBA-9AA0-D0769B467B6B}"/>
            </c:ext>
          </c:extLst>
        </c:ser>
        <c:ser>
          <c:idx val="3"/>
          <c:order val="2"/>
          <c:tx>
            <c:strRef>
              <c:f>PersonsComparison.xlsx!$Q$34</c:f>
              <c:strCache>
                <c:ptCount val="1"/>
                <c:pt idx="0">
                  <c:v>3 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PersonsComparison.xlsx!$Q$35:$Q$54</c:f>
              <c:numCache>
                <c:formatCode>General</c:formatCode>
                <c:ptCount val="20"/>
                <c:pt idx="0">
                  <c:v>40</c:v>
                </c:pt>
                <c:pt idx="1">
                  <c:v>18</c:v>
                </c:pt>
                <c:pt idx="2">
                  <c:v>44</c:v>
                </c:pt>
                <c:pt idx="3">
                  <c:v>18</c:v>
                </c:pt>
                <c:pt idx="4">
                  <c:v>25</c:v>
                </c:pt>
                <c:pt idx="5">
                  <c:v>42</c:v>
                </c:pt>
                <c:pt idx="6">
                  <c:v>14</c:v>
                </c:pt>
                <c:pt idx="7">
                  <c:v>17</c:v>
                </c:pt>
                <c:pt idx="8">
                  <c:v>33</c:v>
                </c:pt>
                <c:pt idx="9">
                  <c:v>70</c:v>
                </c:pt>
                <c:pt idx="10">
                  <c:v>50</c:v>
                </c:pt>
                <c:pt idx="11">
                  <c:v>38</c:v>
                </c:pt>
                <c:pt idx="12">
                  <c:v>24</c:v>
                </c:pt>
                <c:pt idx="13">
                  <c:v>17</c:v>
                </c:pt>
                <c:pt idx="14">
                  <c:v>15</c:v>
                </c:pt>
                <c:pt idx="15">
                  <c:v>23</c:v>
                </c:pt>
                <c:pt idx="16">
                  <c:v>19</c:v>
                </c:pt>
                <c:pt idx="17">
                  <c:v>43</c:v>
                </c:pt>
                <c:pt idx="18">
                  <c:v>57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9-4CBA-9AA0-D0769B467B6B}"/>
            </c:ext>
          </c:extLst>
        </c:ser>
        <c:ser>
          <c:idx val="4"/>
          <c:order val="3"/>
          <c:tx>
            <c:strRef>
              <c:f>PersonsComparison.xlsx!$R$34</c:f>
              <c:strCache>
                <c:ptCount val="1"/>
                <c:pt idx="0">
                  <c:v>4 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PersonsComparison.xlsx!$R$35:$R$54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0</c:v>
                </c:pt>
                <c:pt idx="8">
                  <c:v>6</c:v>
                </c:pt>
                <c:pt idx="9">
                  <c:v>27</c:v>
                </c:pt>
                <c:pt idx="10">
                  <c:v>25</c:v>
                </c:pt>
                <c:pt idx="11">
                  <c:v>10</c:v>
                </c:pt>
                <c:pt idx="12">
                  <c:v>15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15</c:v>
                </c:pt>
                <c:pt idx="17">
                  <c:v>9</c:v>
                </c:pt>
                <c:pt idx="18">
                  <c:v>19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9-4CBA-9AA0-D0769B467B6B}"/>
            </c:ext>
          </c:extLst>
        </c:ser>
        <c:ser>
          <c:idx val="5"/>
          <c:order val="4"/>
          <c:tx>
            <c:strRef>
              <c:f>PersonsComparison.xlsx!$S$34</c:f>
              <c:strCache>
                <c:ptCount val="1"/>
                <c:pt idx="0">
                  <c:v>5 Sources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PersonsComparison.xlsx!$S$35:$S$54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12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79-4CBA-9AA0-D0769B467B6B}"/>
            </c:ext>
          </c:extLst>
        </c:ser>
        <c:ser>
          <c:idx val="6"/>
          <c:order val="5"/>
          <c:tx>
            <c:strRef>
              <c:f>PersonsComparison.xlsx!$T$34</c:f>
              <c:strCache>
                <c:ptCount val="1"/>
                <c:pt idx="0">
                  <c:v>6 Sources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PersonsComparison.xlsx!$T$35:$T$54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79-4CBA-9AA0-D0769B467B6B}"/>
            </c:ext>
          </c:extLst>
        </c:ser>
        <c:ser>
          <c:idx val="7"/>
          <c:order val="6"/>
          <c:tx>
            <c:strRef>
              <c:f>PersonsComparison.xlsx!$U$34</c:f>
              <c:strCache>
                <c:ptCount val="1"/>
                <c:pt idx="0">
                  <c:v>7 Source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PersonsComparison.xlsx!$U$35:$U$54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79-4CBA-9AA0-D0769B467B6B}"/>
            </c:ext>
          </c:extLst>
        </c:ser>
        <c:ser>
          <c:idx val="8"/>
          <c:order val="7"/>
          <c:tx>
            <c:strRef>
              <c:f>PersonsComparison.xlsx!$V$34</c:f>
              <c:strCache>
                <c:ptCount val="1"/>
                <c:pt idx="0">
                  <c:v>8 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PersonsComparison.xlsx!$V$35:$V$54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79-4CBA-9AA0-D0769B467B6B}"/>
            </c:ext>
          </c:extLst>
        </c:ser>
        <c:ser>
          <c:idx val="9"/>
          <c:order val="8"/>
          <c:tx>
            <c:strRef>
              <c:f>PersonsComparison.xlsx!$W$34</c:f>
              <c:strCache>
                <c:ptCount val="1"/>
                <c:pt idx="0">
                  <c:v>9 Sources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PersonsComparison.xlsx!$W$35:$W$54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79-4CBA-9AA0-D0769B467B6B}"/>
            </c:ext>
          </c:extLst>
        </c:ser>
        <c:ser>
          <c:idx val="10"/>
          <c:order val="9"/>
          <c:tx>
            <c:strRef>
              <c:f>PersonsComparison.xlsx!$X$34</c:f>
              <c:strCache>
                <c:ptCount val="1"/>
                <c:pt idx="0">
                  <c:v>10 Sources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PersonsComparison.xlsx!$X$35:$X$54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79-4CBA-9AA0-D0769B46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236816"/>
        <c:axId val="262231824"/>
      </c:barChart>
      <c:catAx>
        <c:axId val="2622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2231824"/>
        <c:crosses val="autoZero"/>
        <c:auto val="1"/>
        <c:lblAlgn val="ctr"/>
        <c:lblOffset val="100"/>
        <c:noMultiLvlLbl val="0"/>
      </c:catAx>
      <c:valAx>
        <c:axId val="2622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22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PersonsComparison.xlsx!$O$34</c:f>
              <c:strCache>
                <c:ptCount val="1"/>
                <c:pt idx="0">
                  <c:v>1 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PersonsComparison.xlsx!$O$35:$O$54</c:f>
              <c:numCache>
                <c:formatCode>General</c:formatCode>
                <c:ptCount val="20"/>
                <c:pt idx="0">
                  <c:v>2859</c:v>
                </c:pt>
                <c:pt idx="1">
                  <c:v>1444</c:v>
                </c:pt>
                <c:pt idx="2">
                  <c:v>1919</c:v>
                </c:pt>
                <c:pt idx="3">
                  <c:v>3958</c:v>
                </c:pt>
                <c:pt idx="4">
                  <c:v>2461</c:v>
                </c:pt>
                <c:pt idx="5">
                  <c:v>1724</c:v>
                </c:pt>
                <c:pt idx="6">
                  <c:v>2175</c:v>
                </c:pt>
                <c:pt idx="7">
                  <c:v>1534</c:v>
                </c:pt>
                <c:pt idx="8">
                  <c:v>2245</c:v>
                </c:pt>
                <c:pt idx="9">
                  <c:v>2328</c:v>
                </c:pt>
                <c:pt idx="10">
                  <c:v>1933</c:v>
                </c:pt>
                <c:pt idx="11">
                  <c:v>2015</c:v>
                </c:pt>
                <c:pt idx="12">
                  <c:v>3276</c:v>
                </c:pt>
                <c:pt idx="13">
                  <c:v>2228</c:v>
                </c:pt>
                <c:pt idx="14">
                  <c:v>1886</c:v>
                </c:pt>
                <c:pt idx="15">
                  <c:v>1464</c:v>
                </c:pt>
                <c:pt idx="16">
                  <c:v>1487</c:v>
                </c:pt>
                <c:pt idx="17">
                  <c:v>1923</c:v>
                </c:pt>
                <c:pt idx="18">
                  <c:v>2144</c:v>
                </c:pt>
                <c:pt idx="19">
                  <c:v>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6-4014-95B9-17EE1DB8BB0E}"/>
            </c:ext>
          </c:extLst>
        </c:ser>
        <c:ser>
          <c:idx val="2"/>
          <c:order val="1"/>
          <c:tx>
            <c:strRef>
              <c:f>PersonsComparison.xlsx!$P$34</c:f>
              <c:strCache>
                <c:ptCount val="1"/>
                <c:pt idx="0">
                  <c:v>2 Sources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PersonsComparison.xlsx!$P$35:$P$54</c:f>
              <c:numCache>
                <c:formatCode>General</c:formatCode>
                <c:ptCount val="20"/>
                <c:pt idx="0">
                  <c:v>618</c:v>
                </c:pt>
                <c:pt idx="1">
                  <c:v>552</c:v>
                </c:pt>
                <c:pt idx="2">
                  <c:v>556</c:v>
                </c:pt>
                <c:pt idx="3">
                  <c:v>777</c:v>
                </c:pt>
                <c:pt idx="4">
                  <c:v>763</c:v>
                </c:pt>
                <c:pt idx="5">
                  <c:v>490</c:v>
                </c:pt>
                <c:pt idx="6">
                  <c:v>768</c:v>
                </c:pt>
                <c:pt idx="7">
                  <c:v>92</c:v>
                </c:pt>
                <c:pt idx="8">
                  <c:v>328</c:v>
                </c:pt>
                <c:pt idx="9">
                  <c:v>711</c:v>
                </c:pt>
                <c:pt idx="10">
                  <c:v>554</c:v>
                </c:pt>
                <c:pt idx="11">
                  <c:v>804</c:v>
                </c:pt>
                <c:pt idx="12">
                  <c:v>763</c:v>
                </c:pt>
                <c:pt idx="13">
                  <c:v>713</c:v>
                </c:pt>
                <c:pt idx="14">
                  <c:v>669</c:v>
                </c:pt>
                <c:pt idx="15">
                  <c:v>585</c:v>
                </c:pt>
                <c:pt idx="16">
                  <c:v>810</c:v>
                </c:pt>
                <c:pt idx="17">
                  <c:v>443</c:v>
                </c:pt>
                <c:pt idx="18">
                  <c:v>547</c:v>
                </c:pt>
                <c:pt idx="19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6-4014-95B9-17EE1DB8BB0E}"/>
            </c:ext>
          </c:extLst>
        </c:ser>
        <c:ser>
          <c:idx val="3"/>
          <c:order val="2"/>
          <c:tx>
            <c:strRef>
              <c:f>PersonsComparison.xlsx!$Q$34</c:f>
              <c:strCache>
                <c:ptCount val="1"/>
                <c:pt idx="0">
                  <c:v>3 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PersonsComparison.xlsx!$Q$35:$Q$54</c:f>
              <c:numCache>
                <c:formatCode>General</c:formatCode>
                <c:ptCount val="20"/>
                <c:pt idx="0">
                  <c:v>40</c:v>
                </c:pt>
                <c:pt idx="1">
                  <c:v>18</c:v>
                </c:pt>
                <c:pt idx="2">
                  <c:v>44</c:v>
                </c:pt>
                <c:pt idx="3">
                  <c:v>18</c:v>
                </c:pt>
                <c:pt idx="4">
                  <c:v>25</c:v>
                </c:pt>
                <c:pt idx="5">
                  <c:v>42</c:v>
                </c:pt>
                <c:pt idx="6">
                  <c:v>14</c:v>
                </c:pt>
                <c:pt idx="7">
                  <c:v>17</c:v>
                </c:pt>
                <c:pt idx="8">
                  <c:v>33</c:v>
                </c:pt>
                <c:pt idx="9">
                  <c:v>70</c:v>
                </c:pt>
                <c:pt idx="10">
                  <c:v>50</c:v>
                </c:pt>
                <c:pt idx="11">
                  <c:v>38</c:v>
                </c:pt>
                <c:pt idx="12">
                  <c:v>24</c:v>
                </c:pt>
                <c:pt idx="13">
                  <c:v>17</c:v>
                </c:pt>
                <c:pt idx="14">
                  <c:v>15</c:v>
                </c:pt>
                <c:pt idx="15">
                  <c:v>23</c:v>
                </c:pt>
                <c:pt idx="16">
                  <c:v>19</c:v>
                </c:pt>
                <c:pt idx="17">
                  <c:v>43</c:v>
                </c:pt>
                <c:pt idx="18">
                  <c:v>57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96-4014-95B9-17EE1DB8BB0E}"/>
            </c:ext>
          </c:extLst>
        </c:ser>
        <c:ser>
          <c:idx val="4"/>
          <c:order val="3"/>
          <c:tx>
            <c:strRef>
              <c:f>PersonsComparison.xlsx!$R$34</c:f>
              <c:strCache>
                <c:ptCount val="1"/>
                <c:pt idx="0">
                  <c:v>4 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PersonsComparison.xlsx!$R$35:$R$54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0</c:v>
                </c:pt>
                <c:pt idx="8">
                  <c:v>6</c:v>
                </c:pt>
                <c:pt idx="9">
                  <c:v>27</c:v>
                </c:pt>
                <c:pt idx="10">
                  <c:v>25</c:v>
                </c:pt>
                <c:pt idx="11">
                  <c:v>10</c:v>
                </c:pt>
                <c:pt idx="12">
                  <c:v>15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15</c:v>
                </c:pt>
                <c:pt idx="17">
                  <c:v>9</c:v>
                </c:pt>
                <c:pt idx="18">
                  <c:v>19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96-4014-95B9-17EE1DB8BB0E}"/>
            </c:ext>
          </c:extLst>
        </c:ser>
        <c:ser>
          <c:idx val="5"/>
          <c:order val="4"/>
          <c:tx>
            <c:strRef>
              <c:f>PersonsComparison.xlsx!$S$34</c:f>
              <c:strCache>
                <c:ptCount val="1"/>
                <c:pt idx="0">
                  <c:v>5 Sources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PersonsComparison.xlsx!$S$35:$S$54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12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96-4014-95B9-17EE1DB8BB0E}"/>
            </c:ext>
          </c:extLst>
        </c:ser>
        <c:ser>
          <c:idx val="6"/>
          <c:order val="5"/>
          <c:tx>
            <c:strRef>
              <c:f>PersonsComparison.xlsx!$T$34</c:f>
              <c:strCache>
                <c:ptCount val="1"/>
                <c:pt idx="0">
                  <c:v>6 Sources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PersonsComparison.xlsx!$T$35:$T$54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96-4014-95B9-17EE1DB8BB0E}"/>
            </c:ext>
          </c:extLst>
        </c:ser>
        <c:ser>
          <c:idx val="7"/>
          <c:order val="6"/>
          <c:tx>
            <c:strRef>
              <c:f>PersonsComparison.xlsx!$U$34</c:f>
              <c:strCache>
                <c:ptCount val="1"/>
                <c:pt idx="0">
                  <c:v>7 Source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PersonsComparison.xlsx!$U$35:$U$54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96-4014-95B9-17EE1DB8BB0E}"/>
            </c:ext>
          </c:extLst>
        </c:ser>
        <c:ser>
          <c:idx val="8"/>
          <c:order val="7"/>
          <c:tx>
            <c:strRef>
              <c:f>PersonsComparison.xlsx!$V$34</c:f>
              <c:strCache>
                <c:ptCount val="1"/>
                <c:pt idx="0">
                  <c:v>8 Sources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PersonsComparison.xlsx!$V$35:$V$54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96-4014-95B9-17EE1DB8BB0E}"/>
            </c:ext>
          </c:extLst>
        </c:ser>
        <c:ser>
          <c:idx val="9"/>
          <c:order val="8"/>
          <c:tx>
            <c:strRef>
              <c:f>PersonsComparison.xlsx!$W$34</c:f>
              <c:strCache>
                <c:ptCount val="1"/>
                <c:pt idx="0">
                  <c:v>9 Sources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PersonsComparison.xlsx!$W$35:$W$54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96-4014-95B9-17EE1DB8BB0E}"/>
            </c:ext>
          </c:extLst>
        </c:ser>
        <c:ser>
          <c:idx val="10"/>
          <c:order val="9"/>
          <c:tx>
            <c:strRef>
              <c:f>PersonsComparison.xlsx!$X$34</c:f>
              <c:strCache>
                <c:ptCount val="1"/>
                <c:pt idx="0">
                  <c:v>10 Sources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PersonsComparison.xlsx!$M$35:$M$54</c:f>
              <c:strCache>
                <c:ptCount val="20"/>
                <c:pt idx="0">
                  <c:v>Shakespeare</c:v>
                </c:pt>
                <c:pt idx="1">
                  <c:v>Q Victoria</c:v>
                </c:pt>
                <c:pt idx="2">
                  <c:v>Plato</c:v>
                </c:pt>
                <c:pt idx="3">
                  <c:v>Obama</c:v>
                </c:pt>
                <c:pt idx="4">
                  <c:v>Napoleon</c:v>
                </c:pt>
                <c:pt idx="5">
                  <c:v>Mozart</c:v>
                </c:pt>
                <c:pt idx="6">
                  <c:v>M Jackson</c:v>
                </c:pt>
                <c:pt idx="7">
                  <c:v>Mary</c:v>
                </c:pt>
                <c:pt idx="8">
                  <c:v>Madonna</c:v>
                </c:pt>
                <c:pt idx="9">
                  <c:v>Jesus</c:v>
                </c:pt>
                <c:pt idx="10">
                  <c:v>Caesar</c:v>
                </c:pt>
                <c:pt idx="11">
                  <c:v>Hitler</c:v>
                </c:pt>
                <c:pt idx="12">
                  <c:v>Elizabeth II</c:v>
                </c:pt>
                <c:pt idx="13">
                  <c:v>Einstein</c:v>
                </c:pt>
                <c:pt idx="14">
                  <c:v>Charles Darwin</c:v>
                </c:pt>
                <c:pt idx="15">
                  <c:v>Linneaeus</c:v>
                </c:pt>
                <c:pt idx="16">
                  <c:v>Benedict XVI</c:v>
                </c:pt>
                <c:pt idx="17">
                  <c:v>Beethoven</c:v>
                </c:pt>
                <c:pt idx="18">
                  <c:v>Aristotle</c:v>
                </c:pt>
                <c:pt idx="19">
                  <c:v>Alex Great*</c:v>
                </c:pt>
              </c:strCache>
            </c:strRef>
          </c:cat>
          <c:val>
            <c:numRef>
              <c:f>PersonsComparison.xlsx!$X$35:$X$54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96-4014-95B9-17EE1DB8B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1319215"/>
        <c:axId val="1761319631"/>
      </c:barChart>
      <c:catAx>
        <c:axId val="176131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1319631"/>
        <c:crosses val="autoZero"/>
        <c:auto val="1"/>
        <c:lblAlgn val="ctr"/>
        <c:lblOffset val="100"/>
        <c:noMultiLvlLbl val="0"/>
      </c:catAx>
      <c:valAx>
        <c:axId val="17613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131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56</xdr:row>
      <xdr:rowOff>47624</xdr:rowOff>
    </xdr:from>
    <xdr:to>
      <xdr:col>14</xdr:col>
      <xdr:colOff>190500</xdr:colOff>
      <xdr:row>82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83</xdr:row>
      <xdr:rowOff>171449</xdr:rowOff>
    </xdr:from>
    <xdr:to>
      <xdr:col>13</xdr:col>
      <xdr:colOff>257175</xdr:colOff>
      <xdr:row>104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56</xdr:row>
      <xdr:rowOff>66675</xdr:rowOff>
    </xdr:from>
    <xdr:to>
      <xdr:col>31</xdr:col>
      <xdr:colOff>19050</xdr:colOff>
      <xdr:row>81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190500</xdr:colOff>
      <xdr:row>83</xdr:row>
      <xdr:rowOff>95249</xdr:rowOff>
    </xdr:from>
    <xdr:to>
      <xdr:col>26</xdr:col>
      <xdr:colOff>133350</xdr:colOff>
      <xdr:row>101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342900</xdr:colOff>
      <xdr:row>83</xdr:row>
      <xdr:rowOff>66674</xdr:rowOff>
    </xdr:from>
    <xdr:to>
      <xdr:col>35</xdr:col>
      <xdr:colOff>171450</xdr:colOff>
      <xdr:row>101</xdr:row>
      <xdr:rowOff>57149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57</xdr:row>
      <xdr:rowOff>47624</xdr:rowOff>
    </xdr:from>
    <xdr:to>
      <xdr:col>14</xdr:col>
      <xdr:colOff>190500</xdr:colOff>
      <xdr:row>83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82</xdr:row>
      <xdr:rowOff>180975</xdr:rowOff>
    </xdr:from>
    <xdr:to>
      <xdr:col>12</xdr:col>
      <xdr:colOff>390525</xdr:colOff>
      <xdr:row>102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57</xdr:row>
      <xdr:rowOff>66675</xdr:rowOff>
    </xdr:from>
    <xdr:to>
      <xdr:col>31</xdr:col>
      <xdr:colOff>19050</xdr:colOff>
      <xdr:row>82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190500</xdr:colOff>
      <xdr:row>84</xdr:row>
      <xdr:rowOff>95249</xdr:rowOff>
    </xdr:from>
    <xdr:to>
      <xdr:col>26</xdr:col>
      <xdr:colOff>133350</xdr:colOff>
      <xdr:row>102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342900</xdr:colOff>
      <xdr:row>84</xdr:row>
      <xdr:rowOff>66674</xdr:rowOff>
    </xdr:from>
    <xdr:to>
      <xdr:col>35</xdr:col>
      <xdr:colOff>171450</xdr:colOff>
      <xdr:row>102</xdr:row>
      <xdr:rowOff>57149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57</xdr:row>
      <xdr:rowOff>19050</xdr:rowOff>
    </xdr:from>
    <xdr:to>
      <xdr:col>14</xdr:col>
      <xdr:colOff>95249</xdr:colOff>
      <xdr:row>79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110</xdr:row>
      <xdr:rowOff>161924</xdr:rowOff>
    </xdr:from>
    <xdr:to>
      <xdr:col>14</xdr:col>
      <xdr:colOff>9525</xdr:colOff>
      <xdr:row>131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59</xdr:row>
      <xdr:rowOff>142875</xdr:rowOff>
    </xdr:from>
    <xdr:to>
      <xdr:col>31</xdr:col>
      <xdr:colOff>123825</xdr:colOff>
      <xdr:row>84</xdr:row>
      <xdr:rowOff>114301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542925</xdr:colOff>
      <xdr:row>85</xdr:row>
      <xdr:rowOff>152399</xdr:rowOff>
    </xdr:from>
    <xdr:to>
      <xdr:col>26</xdr:col>
      <xdr:colOff>485775</xdr:colOff>
      <xdr:row>103</xdr:row>
      <xdr:rowOff>161924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342900</xdr:colOff>
      <xdr:row>83</xdr:row>
      <xdr:rowOff>66674</xdr:rowOff>
    </xdr:from>
    <xdr:to>
      <xdr:col>35</xdr:col>
      <xdr:colOff>171450</xdr:colOff>
      <xdr:row>101</xdr:row>
      <xdr:rowOff>57149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56</xdr:row>
      <xdr:rowOff>47624</xdr:rowOff>
    </xdr:from>
    <xdr:to>
      <xdr:col>14</xdr:col>
      <xdr:colOff>190500</xdr:colOff>
      <xdr:row>82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83</xdr:row>
      <xdr:rowOff>171449</xdr:rowOff>
    </xdr:from>
    <xdr:to>
      <xdr:col>13</xdr:col>
      <xdr:colOff>257175</xdr:colOff>
      <xdr:row>104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56</xdr:row>
      <xdr:rowOff>66675</xdr:rowOff>
    </xdr:from>
    <xdr:to>
      <xdr:col>31</xdr:col>
      <xdr:colOff>19050</xdr:colOff>
      <xdr:row>81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190500</xdr:colOff>
      <xdr:row>83</xdr:row>
      <xdr:rowOff>95249</xdr:rowOff>
    </xdr:from>
    <xdr:to>
      <xdr:col>26</xdr:col>
      <xdr:colOff>133350</xdr:colOff>
      <xdr:row>101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342900</xdr:colOff>
      <xdr:row>83</xdr:row>
      <xdr:rowOff>66674</xdr:rowOff>
    </xdr:from>
    <xdr:to>
      <xdr:col>35</xdr:col>
      <xdr:colOff>171450</xdr:colOff>
      <xdr:row>101</xdr:row>
      <xdr:rowOff>57149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56</xdr:row>
      <xdr:rowOff>47624</xdr:rowOff>
    </xdr:from>
    <xdr:to>
      <xdr:col>14</xdr:col>
      <xdr:colOff>190500</xdr:colOff>
      <xdr:row>82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83</xdr:row>
      <xdr:rowOff>171449</xdr:rowOff>
    </xdr:from>
    <xdr:to>
      <xdr:col>13</xdr:col>
      <xdr:colOff>257175</xdr:colOff>
      <xdr:row>104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56</xdr:row>
      <xdr:rowOff>66675</xdr:rowOff>
    </xdr:from>
    <xdr:to>
      <xdr:col>31</xdr:col>
      <xdr:colOff>19050</xdr:colOff>
      <xdr:row>81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190500</xdr:colOff>
      <xdr:row>83</xdr:row>
      <xdr:rowOff>95249</xdr:rowOff>
    </xdr:from>
    <xdr:to>
      <xdr:col>26</xdr:col>
      <xdr:colOff>133350</xdr:colOff>
      <xdr:row>101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342900</xdr:colOff>
      <xdr:row>83</xdr:row>
      <xdr:rowOff>66674</xdr:rowOff>
    </xdr:from>
    <xdr:to>
      <xdr:col>35</xdr:col>
      <xdr:colOff>171450</xdr:colOff>
      <xdr:row>101</xdr:row>
      <xdr:rowOff>57149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ison/Persons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"/>
      <sheetName val="Persons_Shakespeare.xlsx"/>
      <sheetName val="Persons_QueenVictoria.xlsx"/>
      <sheetName val="Persons_Plato.xlsx"/>
      <sheetName val="Persons_Obama.xlsx"/>
      <sheetName val="Persons_Napoleon.xlsx"/>
      <sheetName val="Persons_Mozart.xlsx"/>
      <sheetName val="Persons_MichaelJackson.xlsx"/>
      <sheetName val="Persons_Mary.xlsx"/>
      <sheetName val="Persons_Madonna.xlsx"/>
      <sheetName val="Persons_Jesus.xlsx"/>
      <sheetName val="Persons_J Caesar.xlsx"/>
      <sheetName val="Persons_Hitler.xlsx"/>
      <sheetName val="Persons_ElizabethII.xlsx"/>
      <sheetName val="Persons_Einstein.xlsx"/>
      <sheetName val="Persons_CharlesDarwin.xlsx"/>
      <sheetName val="Persons_C Linneaeus.xlsx"/>
      <sheetName val="Persons_BenedictXVI.xlsx"/>
      <sheetName val="Persons_Beethoven.xlsx"/>
      <sheetName val="Persons_Aristotle.xlsx"/>
      <sheetName val="Persons_AlexGreat2.xlsx"/>
      <sheetName val="Persons_AlexGreat.xlsx"/>
    </sheetNames>
    <sheetDataSet>
      <sheetData sheetId="0"/>
      <sheetData sheetId="1">
        <row r="3536">
          <cell r="N3536">
            <v>92</v>
          </cell>
          <cell r="O3536">
            <v>353</v>
          </cell>
          <cell r="P3536">
            <v>718</v>
          </cell>
          <cell r="Q3536">
            <v>57</v>
          </cell>
          <cell r="R3536">
            <v>1167</v>
          </cell>
          <cell r="S3536">
            <v>830</v>
          </cell>
          <cell r="T3536">
            <v>19</v>
          </cell>
          <cell r="U3536">
            <v>0</v>
          </cell>
          <cell r="V3536">
            <v>846</v>
          </cell>
          <cell r="W3536">
            <v>199</v>
          </cell>
          <cell r="X3536">
            <v>4281</v>
          </cell>
          <cell r="Y3536">
            <v>2859</v>
          </cell>
          <cell r="Z3536">
            <v>618</v>
          </cell>
          <cell r="AA3536">
            <v>40</v>
          </cell>
          <cell r="AB3536">
            <v>10</v>
          </cell>
          <cell r="AC3536">
            <v>4</v>
          </cell>
          <cell r="AD3536">
            <v>1</v>
          </cell>
          <cell r="AE3536">
            <v>0</v>
          </cell>
          <cell r="AF3536">
            <v>0</v>
          </cell>
          <cell r="AG3536">
            <v>0</v>
          </cell>
          <cell r="AH3536">
            <v>0</v>
          </cell>
        </row>
      </sheetData>
      <sheetData sheetId="2">
        <row r="3536">
          <cell r="N3536">
            <v>14</v>
          </cell>
          <cell r="O3536">
            <v>40</v>
          </cell>
          <cell r="P3536">
            <v>230</v>
          </cell>
          <cell r="Q3536">
            <v>165</v>
          </cell>
          <cell r="R3536">
            <v>718</v>
          </cell>
          <cell r="S3536">
            <v>858</v>
          </cell>
          <cell r="T3536">
            <v>18</v>
          </cell>
          <cell r="U3536">
            <v>0</v>
          </cell>
          <cell r="V3536">
            <v>608</v>
          </cell>
          <cell r="W3536">
            <v>0</v>
          </cell>
          <cell r="X3536">
            <v>2651</v>
          </cell>
          <cell r="Y3536">
            <v>1444</v>
          </cell>
          <cell r="Z3536">
            <v>552</v>
          </cell>
          <cell r="AA3536">
            <v>18</v>
          </cell>
          <cell r="AB3536">
            <v>11</v>
          </cell>
          <cell r="AC3536">
            <v>1</v>
          </cell>
          <cell r="AD3536">
            <v>0</v>
          </cell>
          <cell r="AE3536">
            <v>0</v>
          </cell>
          <cell r="AF3536">
            <v>0</v>
          </cell>
          <cell r="AG3536">
            <v>0</v>
          </cell>
          <cell r="AH3536">
            <v>0</v>
          </cell>
        </row>
      </sheetData>
      <sheetData sheetId="3">
        <row r="3536">
          <cell r="N3536">
            <v>30</v>
          </cell>
          <cell r="O3536">
            <v>104</v>
          </cell>
          <cell r="P3536">
            <v>113</v>
          </cell>
          <cell r="Q3536">
            <v>96</v>
          </cell>
          <cell r="R3536">
            <v>901</v>
          </cell>
          <cell r="S3536">
            <v>1097</v>
          </cell>
          <cell r="T3536">
            <v>17</v>
          </cell>
          <cell r="U3536">
            <v>0</v>
          </cell>
          <cell r="V3536">
            <v>742</v>
          </cell>
          <cell r="W3536">
            <v>208</v>
          </cell>
          <cell r="X3536">
            <v>3308</v>
          </cell>
          <cell r="Y3536">
            <v>1919</v>
          </cell>
          <cell r="Z3536">
            <v>556</v>
          </cell>
          <cell r="AA3536">
            <v>44</v>
          </cell>
          <cell r="AB3536">
            <v>10</v>
          </cell>
          <cell r="AC3536">
            <v>6</v>
          </cell>
          <cell r="AD3536">
            <v>6</v>
          </cell>
          <cell r="AE3536">
            <v>1</v>
          </cell>
          <cell r="AF3536">
            <v>4</v>
          </cell>
          <cell r="AG3536">
            <v>0</v>
          </cell>
          <cell r="AH3536">
            <v>0</v>
          </cell>
        </row>
      </sheetData>
      <sheetData sheetId="4">
        <row r="3536">
          <cell r="N3536">
            <v>0</v>
          </cell>
          <cell r="O3536">
            <v>0</v>
          </cell>
          <cell r="P3536">
            <v>0</v>
          </cell>
          <cell r="Q3536">
            <v>0</v>
          </cell>
          <cell r="R3536">
            <v>0</v>
          </cell>
          <cell r="S3536">
            <v>0</v>
          </cell>
          <cell r="T3536">
            <v>0</v>
          </cell>
          <cell r="U3536">
            <v>0</v>
          </cell>
          <cell r="V3536">
            <v>1</v>
          </cell>
          <cell r="W3536">
            <v>0</v>
          </cell>
          <cell r="X3536">
            <v>1</v>
          </cell>
        </row>
      </sheetData>
      <sheetData sheetId="5">
        <row r="3536">
          <cell r="N3536">
            <v>39</v>
          </cell>
          <cell r="O3536">
            <v>118</v>
          </cell>
          <cell r="P3536">
            <v>340</v>
          </cell>
          <cell r="Q3536">
            <v>281</v>
          </cell>
          <cell r="R3536">
            <v>1025</v>
          </cell>
          <cell r="S3536">
            <v>1444</v>
          </cell>
          <cell r="T3536">
            <v>22</v>
          </cell>
          <cell r="U3536">
            <v>0</v>
          </cell>
          <cell r="V3536">
            <v>852</v>
          </cell>
          <cell r="W3536">
            <v>0</v>
          </cell>
          <cell r="X3536">
            <v>4121</v>
          </cell>
          <cell r="Y3536">
            <v>2461</v>
          </cell>
          <cell r="Z3536">
            <v>763</v>
          </cell>
          <cell r="AA3536">
            <v>25</v>
          </cell>
          <cell r="AB3536">
            <v>11</v>
          </cell>
          <cell r="AC3536">
            <v>3</v>
          </cell>
          <cell r="AD3536">
            <v>0</v>
          </cell>
          <cell r="AE3536">
            <v>0</v>
          </cell>
          <cell r="AF3536">
            <v>0</v>
          </cell>
          <cell r="AG3536">
            <v>0</v>
          </cell>
          <cell r="AH3536">
            <v>0</v>
          </cell>
        </row>
      </sheetData>
      <sheetData sheetId="6">
        <row r="3536">
          <cell r="N3536">
            <v>40</v>
          </cell>
          <cell r="O3536">
            <v>117</v>
          </cell>
          <cell r="P3536">
            <v>366</v>
          </cell>
          <cell r="Q3536">
            <v>101</v>
          </cell>
          <cell r="R3536">
            <v>939</v>
          </cell>
          <cell r="S3536">
            <v>639</v>
          </cell>
          <cell r="T3536">
            <v>18</v>
          </cell>
          <cell r="U3536">
            <v>0</v>
          </cell>
          <cell r="V3536">
            <v>466</v>
          </cell>
          <cell r="W3536">
            <v>198</v>
          </cell>
          <cell r="X3536">
            <v>2884</v>
          </cell>
          <cell r="Y3536">
            <v>1724</v>
          </cell>
          <cell r="Z3536">
            <v>490</v>
          </cell>
          <cell r="AA3536">
            <v>42</v>
          </cell>
          <cell r="AB3536">
            <v>7</v>
          </cell>
          <cell r="AC3536">
            <v>4</v>
          </cell>
          <cell r="AD3536">
            <v>1</v>
          </cell>
          <cell r="AE3536">
            <v>0</v>
          </cell>
          <cell r="AF3536">
            <v>0</v>
          </cell>
          <cell r="AG3536">
            <v>0</v>
          </cell>
          <cell r="AH3536">
            <v>0</v>
          </cell>
        </row>
      </sheetData>
      <sheetData sheetId="7">
        <row r="3536">
          <cell r="N3536">
            <v>14</v>
          </cell>
          <cell r="O3536">
            <v>29</v>
          </cell>
          <cell r="P3536">
            <v>173</v>
          </cell>
          <cell r="Q3536">
            <v>46</v>
          </cell>
          <cell r="R3536">
            <v>1022</v>
          </cell>
          <cell r="S3536">
            <v>1170</v>
          </cell>
          <cell r="T3536">
            <v>15</v>
          </cell>
          <cell r="U3536">
            <v>0</v>
          </cell>
          <cell r="V3536">
            <v>1317</v>
          </cell>
          <cell r="W3536">
            <v>0</v>
          </cell>
          <cell r="X3536">
            <v>3786</v>
          </cell>
          <cell r="Y3536">
            <v>2175</v>
          </cell>
          <cell r="Z3536">
            <v>768</v>
          </cell>
          <cell r="AA3536">
            <v>14</v>
          </cell>
          <cell r="AB3536">
            <v>7</v>
          </cell>
          <cell r="AC3536">
            <v>1</v>
          </cell>
          <cell r="AD3536">
            <v>0</v>
          </cell>
          <cell r="AE3536">
            <v>0</v>
          </cell>
          <cell r="AF3536">
            <v>0</v>
          </cell>
          <cell r="AG3536">
            <v>0</v>
          </cell>
          <cell r="AH3536">
            <v>0</v>
          </cell>
        </row>
      </sheetData>
      <sheetData sheetId="8">
        <row r="3536">
          <cell r="N3536">
            <v>89</v>
          </cell>
          <cell r="O3536">
            <v>229</v>
          </cell>
          <cell r="P3536">
            <v>6</v>
          </cell>
          <cell r="Q3536">
            <v>0</v>
          </cell>
          <cell r="R3536">
            <v>609</v>
          </cell>
          <cell r="S3536">
            <v>808</v>
          </cell>
          <cell r="T3536">
            <v>20</v>
          </cell>
          <cell r="U3536">
            <v>0</v>
          </cell>
          <cell r="V3536">
            <v>8</v>
          </cell>
          <cell r="W3536">
            <v>0</v>
          </cell>
          <cell r="X3536">
            <v>1769</v>
          </cell>
          <cell r="Y3536">
            <v>1534</v>
          </cell>
          <cell r="Z3536">
            <v>92</v>
          </cell>
          <cell r="AA3536">
            <v>17</v>
          </cell>
          <cell r="AB3536">
            <v>0</v>
          </cell>
          <cell r="AC3536">
            <v>0</v>
          </cell>
          <cell r="AD3536">
            <v>0</v>
          </cell>
          <cell r="AE3536">
            <v>0</v>
          </cell>
          <cell r="AF3536">
            <v>0</v>
          </cell>
          <cell r="AG3536">
            <v>0</v>
          </cell>
          <cell r="AH3536">
            <v>0</v>
          </cell>
        </row>
      </sheetData>
      <sheetData sheetId="9">
        <row r="3536">
          <cell r="N3536">
            <v>40</v>
          </cell>
          <cell r="O3536">
            <v>133</v>
          </cell>
          <cell r="P3536">
            <v>161</v>
          </cell>
          <cell r="Q3536">
            <v>0</v>
          </cell>
          <cell r="R3536">
            <v>1152</v>
          </cell>
          <cell r="S3536">
            <v>363</v>
          </cell>
          <cell r="T3536">
            <v>19</v>
          </cell>
          <cell r="U3536">
            <v>0</v>
          </cell>
          <cell r="V3536">
            <v>1002</v>
          </cell>
          <cell r="W3536">
            <v>169</v>
          </cell>
          <cell r="X3536">
            <v>3039</v>
          </cell>
          <cell r="Y3536">
            <v>2245</v>
          </cell>
          <cell r="Z3536">
            <v>328</v>
          </cell>
          <cell r="AA3536">
            <v>33</v>
          </cell>
          <cell r="AB3536">
            <v>6</v>
          </cell>
          <cell r="AC3536">
            <v>3</v>
          </cell>
          <cell r="AD3536">
            <v>0</v>
          </cell>
          <cell r="AE3536">
            <v>0</v>
          </cell>
          <cell r="AF3536">
            <v>0</v>
          </cell>
          <cell r="AG3536">
            <v>0</v>
          </cell>
          <cell r="AH3536">
            <v>0</v>
          </cell>
        </row>
      </sheetData>
      <sheetData sheetId="10">
        <row r="3536">
          <cell r="N3536">
            <v>97</v>
          </cell>
          <cell r="O3536">
            <v>274</v>
          </cell>
          <cell r="P3536">
            <v>386</v>
          </cell>
          <cell r="Q3536">
            <v>0</v>
          </cell>
          <cell r="R3536">
            <v>1209</v>
          </cell>
          <cell r="S3536">
            <v>1307</v>
          </cell>
          <cell r="T3536">
            <v>26</v>
          </cell>
          <cell r="U3536">
            <v>0</v>
          </cell>
          <cell r="V3536">
            <v>853</v>
          </cell>
          <cell r="W3536">
            <v>0</v>
          </cell>
          <cell r="X3536">
            <v>4152</v>
          </cell>
          <cell r="Y3536">
            <v>2328</v>
          </cell>
          <cell r="Z3536">
            <v>711</v>
          </cell>
          <cell r="AA3536">
            <v>70</v>
          </cell>
          <cell r="AB3536">
            <v>27</v>
          </cell>
          <cell r="AC3536">
            <v>12</v>
          </cell>
          <cell r="AD3536">
            <v>4</v>
          </cell>
          <cell r="AE3536">
            <v>0</v>
          </cell>
          <cell r="AF3536">
            <v>0</v>
          </cell>
          <cell r="AG3536">
            <v>0</v>
          </cell>
          <cell r="AH3536">
            <v>0</v>
          </cell>
        </row>
      </sheetData>
      <sheetData sheetId="11">
        <row r="3536">
          <cell r="N3536">
            <v>64</v>
          </cell>
          <cell r="O3536">
            <v>163</v>
          </cell>
          <cell r="P3536">
            <v>404</v>
          </cell>
          <cell r="Q3536">
            <v>122</v>
          </cell>
          <cell r="R3536">
            <v>893</v>
          </cell>
          <cell r="S3536">
            <v>870</v>
          </cell>
          <cell r="T3536">
            <v>20</v>
          </cell>
          <cell r="U3536">
            <v>0</v>
          </cell>
          <cell r="V3536">
            <v>801</v>
          </cell>
          <cell r="W3536">
            <v>0</v>
          </cell>
          <cell r="X3536">
            <v>3337</v>
          </cell>
          <cell r="Y3536">
            <v>1933</v>
          </cell>
          <cell r="Z3536">
            <v>554</v>
          </cell>
          <cell r="AA3536">
            <v>50</v>
          </cell>
          <cell r="AB3536">
            <v>25</v>
          </cell>
          <cell r="AC3536">
            <v>4</v>
          </cell>
          <cell r="AD3536">
            <v>2</v>
          </cell>
          <cell r="AE3536">
            <v>2</v>
          </cell>
          <cell r="AF3536">
            <v>0</v>
          </cell>
          <cell r="AG3536">
            <v>0</v>
          </cell>
          <cell r="AH3536">
            <v>0</v>
          </cell>
        </row>
      </sheetData>
      <sheetData sheetId="12">
        <row r="3536">
          <cell r="N3536">
            <v>29</v>
          </cell>
          <cell r="O3536">
            <v>74</v>
          </cell>
          <cell r="P3536">
            <v>245</v>
          </cell>
          <cell r="Q3536">
            <v>64</v>
          </cell>
          <cell r="R3536">
            <v>1069</v>
          </cell>
          <cell r="S3536">
            <v>1172</v>
          </cell>
          <cell r="T3536">
            <v>17</v>
          </cell>
          <cell r="U3536">
            <v>0</v>
          </cell>
          <cell r="V3536">
            <v>938</v>
          </cell>
          <cell r="W3536">
            <v>195</v>
          </cell>
          <cell r="X3536">
            <v>3803</v>
          </cell>
          <cell r="Y3536">
            <v>2015</v>
          </cell>
          <cell r="Z3536">
            <v>804</v>
          </cell>
          <cell r="AA3536">
            <v>38</v>
          </cell>
          <cell r="AB3536">
            <v>10</v>
          </cell>
          <cell r="AC3536">
            <v>4</v>
          </cell>
          <cell r="AD3536">
            <v>1</v>
          </cell>
          <cell r="AE3536">
            <v>0</v>
          </cell>
          <cell r="AF3536">
            <v>0</v>
          </cell>
          <cell r="AG3536">
            <v>0</v>
          </cell>
          <cell r="AH3536">
            <v>0</v>
          </cell>
        </row>
      </sheetData>
      <sheetData sheetId="13">
        <row r="3536">
          <cell r="N3536">
            <v>0</v>
          </cell>
          <cell r="O3536">
            <v>0</v>
          </cell>
          <cell r="P3536">
            <v>0</v>
          </cell>
          <cell r="Q3536">
            <v>0</v>
          </cell>
          <cell r="R3536">
            <v>0</v>
          </cell>
          <cell r="S3536">
            <v>0</v>
          </cell>
          <cell r="T3536">
            <v>0</v>
          </cell>
          <cell r="U3536">
            <v>0</v>
          </cell>
          <cell r="V3536">
            <v>1</v>
          </cell>
          <cell r="W3536">
            <v>0</v>
          </cell>
          <cell r="X3536">
            <v>1</v>
          </cell>
        </row>
      </sheetData>
      <sheetData sheetId="14">
        <row r="3536">
          <cell r="N3536">
            <v>36</v>
          </cell>
          <cell r="O3536">
            <v>109</v>
          </cell>
          <cell r="P3536">
            <v>321</v>
          </cell>
          <cell r="Q3536">
            <v>72</v>
          </cell>
          <cell r="R3536">
            <v>1154</v>
          </cell>
          <cell r="S3536">
            <v>1161</v>
          </cell>
          <cell r="T3536">
            <v>14</v>
          </cell>
          <cell r="U3536">
            <v>0</v>
          </cell>
          <cell r="V3536">
            <v>867</v>
          </cell>
          <cell r="W3536">
            <v>0</v>
          </cell>
          <cell r="X3536">
            <v>3734</v>
          </cell>
          <cell r="Y3536">
            <v>2228</v>
          </cell>
          <cell r="Z3536">
            <v>713</v>
          </cell>
          <cell r="AA3536">
            <v>17</v>
          </cell>
          <cell r="AB3536">
            <v>6</v>
          </cell>
          <cell r="AC3536">
            <v>1</v>
          </cell>
          <cell r="AD3536">
            <v>0</v>
          </cell>
          <cell r="AE3536">
            <v>0</v>
          </cell>
          <cell r="AF3536">
            <v>0</v>
          </cell>
          <cell r="AG3536">
            <v>0</v>
          </cell>
          <cell r="AH3536">
            <v>0</v>
          </cell>
        </row>
      </sheetData>
      <sheetData sheetId="15">
        <row r="3536">
          <cell r="N3536">
            <v>34</v>
          </cell>
          <cell r="O3536">
            <v>100</v>
          </cell>
          <cell r="P3536">
            <v>297</v>
          </cell>
          <cell r="Q3536">
            <v>65</v>
          </cell>
          <cell r="R3536">
            <v>936</v>
          </cell>
          <cell r="S3536">
            <v>994</v>
          </cell>
          <cell r="T3536">
            <v>13</v>
          </cell>
          <cell r="U3536">
            <v>0</v>
          </cell>
          <cell r="V3536">
            <v>867</v>
          </cell>
          <cell r="W3536">
            <v>0</v>
          </cell>
          <cell r="X3536">
            <v>3306</v>
          </cell>
          <cell r="Y3536">
            <v>1886</v>
          </cell>
          <cell r="Z3536">
            <v>669</v>
          </cell>
          <cell r="AA3536">
            <v>15</v>
          </cell>
          <cell r="AB3536">
            <v>8</v>
          </cell>
          <cell r="AC3536">
            <v>1</v>
          </cell>
          <cell r="AD3536">
            <v>0</v>
          </cell>
          <cell r="AE3536">
            <v>0</v>
          </cell>
          <cell r="AF3536">
            <v>0</v>
          </cell>
          <cell r="AG3536">
            <v>0</v>
          </cell>
          <cell r="AH3536">
            <v>0</v>
          </cell>
        </row>
      </sheetData>
      <sheetData sheetId="16">
        <row r="3536">
          <cell r="N3536">
            <v>28</v>
          </cell>
          <cell r="O3536">
            <v>63</v>
          </cell>
          <cell r="P3536">
            <v>269</v>
          </cell>
          <cell r="Q3536">
            <v>56</v>
          </cell>
          <cell r="R3536">
            <v>802</v>
          </cell>
          <cell r="S3536">
            <v>828</v>
          </cell>
          <cell r="T3536">
            <v>15</v>
          </cell>
          <cell r="U3536">
            <v>0</v>
          </cell>
          <cell r="V3536">
            <v>690</v>
          </cell>
          <cell r="W3536">
            <v>0</v>
          </cell>
          <cell r="X3536">
            <v>2751</v>
          </cell>
          <cell r="Y3536">
            <v>1464</v>
          </cell>
          <cell r="Z3536">
            <v>585</v>
          </cell>
          <cell r="AA3536">
            <v>23</v>
          </cell>
          <cell r="AB3536">
            <v>12</v>
          </cell>
          <cell r="AC3536">
            <v>0</v>
          </cell>
          <cell r="AD3536">
            <v>0</v>
          </cell>
          <cell r="AE3536">
            <v>0</v>
          </cell>
          <cell r="AF3536">
            <v>0</v>
          </cell>
          <cell r="AG3536">
            <v>0</v>
          </cell>
          <cell r="AH3536">
            <v>0</v>
          </cell>
        </row>
      </sheetData>
      <sheetData sheetId="17">
        <row r="3536">
          <cell r="N3536">
            <v>37</v>
          </cell>
          <cell r="O3536">
            <v>84</v>
          </cell>
          <cell r="P3536">
            <v>339</v>
          </cell>
          <cell r="Q3536">
            <v>0</v>
          </cell>
          <cell r="R3536">
            <v>827</v>
          </cell>
          <cell r="S3536">
            <v>1077</v>
          </cell>
          <cell r="T3536">
            <v>10</v>
          </cell>
          <cell r="U3536">
            <v>0</v>
          </cell>
          <cell r="V3536">
            <v>850</v>
          </cell>
          <cell r="W3536">
            <v>0</v>
          </cell>
          <cell r="X3536">
            <v>3224</v>
          </cell>
          <cell r="Y3536">
            <v>1487</v>
          </cell>
          <cell r="Z3536">
            <v>810</v>
          </cell>
          <cell r="AA3536">
            <v>19</v>
          </cell>
          <cell r="AB3536">
            <v>15</v>
          </cell>
          <cell r="AC3536">
            <v>0</v>
          </cell>
          <cell r="AD3536">
            <v>0</v>
          </cell>
          <cell r="AE3536">
            <v>0</v>
          </cell>
          <cell r="AF3536">
            <v>0</v>
          </cell>
          <cell r="AG3536">
            <v>0</v>
          </cell>
          <cell r="AH3536">
            <v>0</v>
          </cell>
        </row>
      </sheetData>
      <sheetData sheetId="18">
        <row r="3536">
          <cell r="N3536">
            <v>32</v>
          </cell>
          <cell r="O3536">
            <v>99</v>
          </cell>
          <cell r="P3536">
            <v>387</v>
          </cell>
          <cell r="Q3536">
            <v>99</v>
          </cell>
          <cell r="R3536">
            <v>921</v>
          </cell>
          <cell r="S3536">
            <v>723</v>
          </cell>
          <cell r="T3536">
            <v>16</v>
          </cell>
          <cell r="U3536">
            <v>0</v>
          </cell>
          <cell r="V3536">
            <v>535</v>
          </cell>
          <cell r="W3536">
            <v>188</v>
          </cell>
          <cell r="X3536">
            <v>3000</v>
          </cell>
          <cell r="Y3536">
            <v>1923</v>
          </cell>
          <cell r="Z3536">
            <v>443</v>
          </cell>
          <cell r="AA3536">
            <v>43</v>
          </cell>
          <cell r="AB3536">
            <v>9</v>
          </cell>
          <cell r="AC3536">
            <v>4</v>
          </cell>
          <cell r="AD3536">
            <v>1</v>
          </cell>
          <cell r="AE3536">
            <v>0</v>
          </cell>
          <cell r="AF3536">
            <v>0</v>
          </cell>
          <cell r="AG3536">
            <v>0</v>
          </cell>
          <cell r="AH3536">
            <v>0</v>
          </cell>
        </row>
      </sheetData>
      <sheetData sheetId="19">
        <row r="3536">
          <cell r="N3536">
            <v>48</v>
          </cell>
          <cell r="O3536">
            <v>164</v>
          </cell>
          <cell r="P3536">
            <v>263</v>
          </cell>
          <cell r="Q3536">
            <v>191</v>
          </cell>
          <cell r="R3536">
            <v>811</v>
          </cell>
          <cell r="S3536">
            <v>1113</v>
          </cell>
          <cell r="T3536">
            <v>21</v>
          </cell>
          <cell r="U3536">
            <v>0</v>
          </cell>
          <cell r="V3536">
            <v>814</v>
          </cell>
          <cell r="W3536">
            <v>218</v>
          </cell>
          <cell r="X3536">
            <v>3643</v>
          </cell>
          <cell r="Y3536">
            <v>2144</v>
          </cell>
          <cell r="Z3536">
            <v>547</v>
          </cell>
          <cell r="AA3536">
            <v>57</v>
          </cell>
          <cell r="AB3536">
            <v>19</v>
          </cell>
          <cell r="AC3536">
            <v>8</v>
          </cell>
          <cell r="AD3536">
            <v>4</v>
          </cell>
          <cell r="AE3536">
            <v>2</v>
          </cell>
          <cell r="AF3536">
            <v>10</v>
          </cell>
          <cell r="AG3536">
            <v>0</v>
          </cell>
          <cell r="AH3536">
            <v>0</v>
          </cell>
        </row>
      </sheetData>
      <sheetData sheetId="20">
        <row r="3536">
          <cell r="N3536">
            <v>0</v>
          </cell>
          <cell r="O3536">
            <v>0</v>
          </cell>
          <cell r="P3536">
            <v>131</v>
          </cell>
          <cell r="Q3536">
            <v>0</v>
          </cell>
          <cell r="R3536">
            <v>0</v>
          </cell>
          <cell r="S3536">
            <v>0</v>
          </cell>
          <cell r="T3536">
            <v>0</v>
          </cell>
          <cell r="U3536">
            <v>0</v>
          </cell>
          <cell r="V3536">
            <v>0</v>
          </cell>
          <cell r="W3536">
            <v>0</v>
          </cell>
          <cell r="X3536">
            <v>131</v>
          </cell>
          <cell r="Y3536">
            <v>131</v>
          </cell>
          <cell r="Z3536">
            <v>0</v>
          </cell>
          <cell r="AA3536">
            <v>0</v>
          </cell>
          <cell r="AB3536">
            <v>0</v>
          </cell>
          <cell r="AC3536">
            <v>0</v>
          </cell>
          <cell r="AD3536">
            <v>0</v>
          </cell>
          <cell r="AE3536">
            <v>0</v>
          </cell>
          <cell r="AF3536">
            <v>0</v>
          </cell>
          <cell r="AG3536">
            <v>0</v>
          </cell>
          <cell r="AH3536">
            <v>0</v>
          </cell>
        </row>
      </sheetData>
      <sheetData sheetId="21">
        <row r="3536">
          <cell r="N3536">
            <v>74</v>
          </cell>
          <cell r="O3536">
            <v>207</v>
          </cell>
          <cell r="P3536">
            <v>259</v>
          </cell>
          <cell r="Q3536">
            <v>62</v>
          </cell>
          <cell r="R3536">
            <v>822</v>
          </cell>
          <cell r="S3536">
            <v>1287</v>
          </cell>
          <cell r="T3536">
            <v>30</v>
          </cell>
          <cell r="U3536">
            <v>0</v>
          </cell>
          <cell r="V3536">
            <v>773</v>
          </cell>
          <cell r="W3536">
            <v>0</v>
          </cell>
          <cell r="X3536">
            <v>3514</v>
          </cell>
          <cell r="Y3536">
            <v>1737</v>
          </cell>
          <cell r="Z3536">
            <v>830</v>
          </cell>
          <cell r="AA3536">
            <v>20</v>
          </cell>
          <cell r="AB3536">
            <v>13</v>
          </cell>
          <cell r="AC3536">
            <v>1</v>
          </cell>
          <cell r="AD3536">
            <v>0</v>
          </cell>
          <cell r="AE3536">
            <v>0</v>
          </cell>
          <cell r="AF3536">
            <v>0</v>
          </cell>
          <cell r="AG3536">
            <v>0</v>
          </cell>
          <cell r="AH35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9:X141"/>
  <sheetViews>
    <sheetView topLeftCell="G22" workbookViewId="0">
      <selection activeCell="Q35" sqref="Q35"/>
    </sheetView>
  </sheetViews>
  <sheetFormatPr defaultRowHeight="15" x14ac:dyDescent="0.25"/>
  <cols>
    <col min="1" max="1" width="14" customWidth="1"/>
    <col min="2" max="2" width="16" customWidth="1"/>
    <col min="14" max="14" width="9.5703125" bestFit="1" customWidth="1"/>
    <col min="15" max="23" width="9.28515625" bestFit="1" customWidth="1"/>
    <col min="24" max="24" width="10.5703125" bestFit="1" customWidth="1"/>
  </cols>
  <sheetData>
    <row r="9" spans="2:24" x14ac:dyDescent="0.25">
      <c r="B9" s="4" t="s">
        <v>10</v>
      </c>
      <c r="M9" s="4" t="s">
        <v>10</v>
      </c>
      <c r="N9" s="2" t="s">
        <v>11</v>
      </c>
      <c r="O9" s="2" t="s">
        <v>12</v>
      </c>
      <c r="P9" s="2" t="s">
        <v>13</v>
      </c>
      <c r="Q9" s="2" t="s">
        <v>14</v>
      </c>
      <c r="R9" s="2" t="s">
        <v>15</v>
      </c>
      <c r="S9" s="2" t="s">
        <v>16</v>
      </c>
      <c r="T9" s="2" t="s">
        <v>17</v>
      </c>
      <c r="U9" s="2" t="s">
        <v>18</v>
      </c>
      <c r="V9" s="2" t="s">
        <v>19</v>
      </c>
      <c r="W9" s="3" t="s">
        <v>20</v>
      </c>
    </row>
    <row r="10" spans="2:24" x14ac:dyDescent="0.25">
      <c r="B10" s="25">
        <f>SUM(PlacesComparison.xlsx:DatesComparison.xlsx!B10)</f>
        <v>40510</v>
      </c>
      <c r="M10" s="25">
        <f>SUM(PlacesComparison.xlsx:DatesComparison.xlsx!M10)</f>
        <v>44656</v>
      </c>
      <c r="N10">
        <f>SUM(PlacesComparison.xlsx:DatesComparison.xlsx!N10)</f>
        <v>37221</v>
      </c>
      <c r="O10">
        <f>SUM(PlacesComparison.xlsx:DatesComparison.xlsx!O10)</f>
        <v>2854</v>
      </c>
      <c r="P10">
        <f>SUM(PlacesComparison.xlsx:DatesComparison.xlsx!P10)</f>
        <v>235</v>
      </c>
      <c r="Q10">
        <f>SUM(PlacesComparison.xlsx:DatesComparison.xlsx!Q10)</f>
        <v>101</v>
      </c>
      <c r="R10">
        <f>SUM(PlacesComparison.xlsx:DatesComparison.xlsx!R10)</f>
        <v>42</v>
      </c>
      <c r="S10">
        <f>SUM(PlacesComparison.xlsx:DatesComparison.xlsx!S10)</f>
        <v>25</v>
      </c>
      <c r="T10">
        <f>SUM(PlacesComparison.xlsx:DatesComparison.xlsx!T10)</f>
        <v>12</v>
      </c>
      <c r="U10">
        <f>SUM(PlacesComparison.xlsx:DatesComparison.xlsx!U10)</f>
        <v>6</v>
      </c>
      <c r="V10">
        <f>SUM(PlacesComparison.xlsx:DatesComparison.xlsx!V10)</f>
        <v>14</v>
      </c>
      <c r="W10">
        <f>SUM(PlacesComparison.xlsx:DatesComparison.xlsx!W10)</f>
        <v>0</v>
      </c>
      <c r="X10" s="26">
        <f t="shared" ref="X10:X29" si="0">SUM(N10:W10)</f>
        <v>40510</v>
      </c>
    </row>
    <row r="11" spans="2:24" x14ac:dyDescent="0.25">
      <c r="B11" s="25">
        <f>SUM(PlacesComparison.xlsx:DatesComparison.xlsx!B11)</f>
        <v>23652</v>
      </c>
      <c r="M11" s="25">
        <f>SUM(PlacesComparison.xlsx:DatesComparison.xlsx!M11)</f>
        <v>27292</v>
      </c>
      <c r="N11">
        <f>SUM(PlacesComparison.xlsx:DatesComparison.xlsx!N11)</f>
        <v>20608</v>
      </c>
      <c r="O11">
        <f>SUM(PlacesComparison.xlsx:DatesComparison.xlsx!O11)</f>
        <v>2714</v>
      </c>
      <c r="P11">
        <f>SUM(PlacesComparison.xlsx:DatesComparison.xlsx!P11)</f>
        <v>184</v>
      </c>
      <c r="Q11">
        <f>SUM(PlacesComparison.xlsx:DatesComparison.xlsx!Q11)</f>
        <v>91</v>
      </c>
      <c r="R11">
        <f>SUM(PlacesComparison.xlsx:DatesComparison.xlsx!R11)</f>
        <v>27</v>
      </c>
      <c r="S11">
        <f>SUM(PlacesComparison.xlsx:DatesComparison.xlsx!S11)</f>
        <v>7</v>
      </c>
      <c r="T11">
        <f>SUM(PlacesComparison.xlsx:DatesComparison.xlsx!T11)</f>
        <v>9</v>
      </c>
      <c r="U11">
        <f>SUM(PlacesComparison.xlsx:DatesComparison.xlsx!U11)</f>
        <v>8</v>
      </c>
      <c r="V11">
        <f>SUM(PlacesComparison.xlsx:DatesComparison.xlsx!V11)</f>
        <v>4</v>
      </c>
      <c r="W11">
        <f>SUM(PlacesComparison.xlsx:DatesComparison.xlsx!W11)</f>
        <v>0</v>
      </c>
      <c r="X11" s="26">
        <f t="shared" si="0"/>
        <v>23652</v>
      </c>
    </row>
    <row r="12" spans="2:24" x14ac:dyDescent="0.25">
      <c r="B12" s="25">
        <f>SUM(PlacesComparison.xlsx:DatesComparison.xlsx!B12)</f>
        <v>19482</v>
      </c>
      <c r="M12" s="25">
        <f>SUM(PlacesComparison.xlsx:DatesComparison.xlsx!M12)</f>
        <v>22527</v>
      </c>
      <c r="N12">
        <f>SUM(PlacesComparison.xlsx:DatesComparison.xlsx!N12)</f>
        <v>17041</v>
      </c>
      <c r="O12">
        <f>SUM(PlacesComparison.xlsx:DatesComparison.xlsx!O12)</f>
        <v>2199</v>
      </c>
      <c r="P12">
        <f>SUM(PlacesComparison.xlsx:DatesComparison.xlsx!P12)</f>
        <v>103</v>
      </c>
      <c r="Q12">
        <f>SUM(PlacesComparison.xlsx:DatesComparison.xlsx!Q12)</f>
        <v>36</v>
      </c>
      <c r="R12">
        <f>SUM(PlacesComparison.xlsx:DatesComparison.xlsx!R12)</f>
        <v>56</v>
      </c>
      <c r="S12">
        <f>SUM(PlacesComparison.xlsx:DatesComparison.xlsx!S12)</f>
        <v>15</v>
      </c>
      <c r="T12">
        <f>SUM(PlacesComparison.xlsx:DatesComparison.xlsx!T12)</f>
        <v>7</v>
      </c>
      <c r="U12">
        <f>SUM(PlacesComparison.xlsx:DatesComparison.xlsx!U12)</f>
        <v>9</v>
      </c>
      <c r="V12">
        <f>SUM(PlacesComparison.xlsx:DatesComparison.xlsx!V12)</f>
        <v>16</v>
      </c>
      <c r="W12">
        <f>SUM(PlacesComparison.xlsx:DatesComparison.xlsx!W12)</f>
        <v>0</v>
      </c>
      <c r="X12" s="26">
        <f t="shared" si="0"/>
        <v>19482</v>
      </c>
    </row>
    <row r="13" spans="2:24" x14ac:dyDescent="0.25">
      <c r="B13" s="25">
        <f>SUM(PlacesComparison.xlsx:DatesComparison.xlsx!B13)</f>
        <v>23379</v>
      </c>
      <c r="M13" s="25">
        <f>SUM(PlacesComparison.xlsx:DatesComparison.xlsx!M13)</f>
        <v>26334</v>
      </c>
      <c r="N13">
        <f>SUM(PlacesComparison.xlsx:DatesComparison.xlsx!N13)</f>
        <v>20912</v>
      </c>
      <c r="O13">
        <f>SUM(PlacesComparison.xlsx:DatesComparison.xlsx!O13)</f>
        <v>2246</v>
      </c>
      <c r="P13">
        <f>SUM(PlacesComparison.xlsx:DatesComparison.xlsx!P13)</f>
        <v>95</v>
      </c>
      <c r="Q13">
        <f>SUM(PlacesComparison.xlsx:DatesComparison.xlsx!Q13)</f>
        <v>78</v>
      </c>
      <c r="R13">
        <f>SUM(PlacesComparison.xlsx:DatesComparison.xlsx!R13)</f>
        <v>12</v>
      </c>
      <c r="S13">
        <f>SUM(PlacesComparison.xlsx:DatesComparison.xlsx!S13)</f>
        <v>10</v>
      </c>
      <c r="T13">
        <f>SUM(PlacesComparison.xlsx:DatesComparison.xlsx!T13)</f>
        <v>9</v>
      </c>
      <c r="U13">
        <f>SUM(PlacesComparison.xlsx:DatesComparison.xlsx!U13)</f>
        <v>3</v>
      </c>
      <c r="V13">
        <f>SUM(PlacesComparison.xlsx:DatesComparison.xlsx!V13)</f>
        <v>14</v>
      </c>
      <c r="W13">
        <f>SUM(PlacesComparison.xlsx:DatesComparison.xlsx!W13)</f>
        <v>0</v>
      </c>
      <c r="X13" s="26">
        <f t="shared" si="0"/>
        <v>23379</v>
      </c>
    </row>
    <row r="14" spans="2:24" x14ac:dyDescent="0.25">
      <c r="B14" s="25">
        <f>SUM(PlacesComparison.xlsx:DatesComparison.xlsx!B14)</f>
        <v>23580</v>
      </c>
      <c r="M14" s="25">
        <f>SUM(PlacesComparison.xlsx:DatesComparison.xlsx!M14)</f>
        <v>26613</v>
      </c>
      <c r="N14">
        <f>SUM(PlacesComparison.xlsx:DatesComparison.xlsx!N14)</f>
        <v>20925</v>
      </c>
      <c r="O14">
        <f>SUM(PlacesComparison.xlsx:DatesComparison.xlsx!O14)</f>
        <v>2474</v>
      </c>
      <c r="P14">
        <f>SUM(PlacesComparison.xlsx:DatesComparison.xlsx!P14)</f>
        <v>94</v>
      </c>
      <c r="Q14">
        <f>SUM(PlacesComparison.xlsx:DatesComparison.xlsx!Q14)</f>
        <v>25</v>
      </c>
      <c r="R14">
        <f>SUM(PlacesComparison.xlsx:DatesComparison.xlsx!R14)</f>
        <v>38</v>
      </c>
      <c r="S14">
        <f>SUM(PlacesComparison.xlsx:DatesComparison.xlsx!S14)</f>
        <v>9</v>
      </c>
      <c r="T14">
        <f>SUM(PlacesComparison.xlsx:DatesComparison.xlsx!T14)</f>
        <v>6</v>
      </c>
      <c r="U14">
        <f>SUM(PlacesComparison.xlsx:DatesComparison.xlsx!U14)</f>
        <v>9</v>
      </c>
      <c r="V14">
        <f>SUM(PlacesComparison.xlsx:DatesComparison.xlsx!V14)</f>
        <v>0</v>
      </c>
      <c r="W14">
        <f>SUM(PlacesComparison.xlsx:DatesComparison.xlsx!W14)</f>
        <v>0</v>
      </c>
      <c r="X14" s="26">
        <f t="shared" si="0"/>
        <v>23580</v>
      </c>
    </row>
    <row r="15" spans="2:24" x14ac:dyDescent="0.25">
      <c r="B15" s="25">
        <f>SUM(PlacesComparison.xlsx:DatesComparison.xlsx!B15)</f>
        <v>21551</v>
      </c>
      <c r="M15" s="25">
        <f>SUM(PlacesComparison.xlsx:DatesComparison.xlsx!M15)</f>
        <v>25059</v>
      </c>
      <c r="N15">
        <f>SUM(PlacesComparison.xlsx:DatesComparison.xlsx!N15)</f>
        <v>18799</v>
      </c>
      <c r="O15">
        <f>SUM(PlacesComparison.xlsx:DatesComparison.xlsx!O15)</f>
        <v>2454</v>
      </c>
      <c r="P15">
        <f>SUM(PlacesComparison.xlsx:DatesComparison.xlsx!P15)</f>
        <v>116</v>
      </c>
      <c r="Q15">
        <f>SUM(PlacesComparison.xlsx:DatesComparison.xlsx!Q15)</f>
        <v>69</v>
      </c>
      <c r="R15">
        <f>SUM(PlacesComparison.xlsx:DatesComparison.xlsx!R15)</f>
        <v>41</v>
      </c>
      <c r="S15">
        <f>SUM(PlacesComparison.xlsx:DatesComparison.xlsx!S15)</f>
        <v>13</v>
      </c>
      <c r="T15">
        <f>SUM(PlacesComparison.xlsx:DatesComparison.xlsx!T15)</f>
        <v>39</v>
      </c>
      <c r="U15">
        <f>SUM(PlacesComparison.xlsx:DatesComparison.xlsx!U15)</f>
        <v>8</v>
      </c>
      <c r="V15">
        <f>SUM(PlacesComparison.xlsx:DatesComparison.xlsx!V15)</f>
        <v>12</v>
      </c>
      <c r="W15">
        <f>SUM(PlacesComparison.xlsx:DatesComparison.xlsx!W15)</f>
        <v>0</v>
      </c>
      <c r="X15" s="26">
        <f t="shared" si="0"/>
        <v>21551</v>
      </c>
    </row>
    <row r="16" spans="2:24" x14ac:dyDescent="0.25">
      <c r="B16" s="25">
        <f>SUM(PlacesComparison.xlsx:DatesComparison.xlsx!B16)</f>
        <v>20977</v>
      </c>
      <c r="M16" s="25">
        <f>SUM(PlacesComparison.xlsx:DatesComparison.xlsx!M16)</f>
        <v>24164</v>
      </c>
      <c r="N16">
        <f>SUM(PlacesComparison.xlsx:DatesComparison.xlsx!N16)</f>
        <v>17922</v>
      </c>
      <c r="O16">
        <f>SUM(PlacesComparison.xlsx:DatesComparison.xlsx!O16)</f>
        <v>2962</v>
      </c>
      <c r="P16">
        <f>SUM(PlacesComparison.xlsx:DatesComparison.xlsx!P16)</f>
        <v>66</v>
      </c>
      <c r="Q16">
        <f>SUM(PlacesComparison.xlsx:DatesComparison.xlsx!Q16)</f>
        <v>17</v>
      </c>
      <c r="R16">
        <f>SUM(PlacesComparison.xlsx:DatesComparison.xlsx!R16)</f>
        <v>8</v>
      </c>
      <c r="S16">
        <f>SUM(PlacesComparison.xlsx:DatesComparison.xlsx!S16)</f>
        <v>2</v>
      </c>
      <c r="T16">
        <f>SUM(PlacesComparison.xlsx:DatesComparison.xlsx!T16)</f>
        <v>0</v>
      </c>
      <c r="U16">
        <f>SUM(PlacesComparison.xlsx:DatesComparison.xlsx!U16)</f>
        <v>0</v>
      </c>
      <c r="V16">
        <f>SUM(PlacesComparison.xlsx:DatesComparison.xlsx!V16)</f>
        <v>0</v>
      </c>
      <c r="W16">
        <f>SUM(PlacesComparison.xlsx:DatesComparison.xlsx!W16)</f>
        <v>0</v>
      </c>
      <c r="X16" s="26">
        <f t="shared" si="0"/>
        <v>20977</v>
      </c>
    </row>
    <row r="17" spans="2:24" x14ac:dyDescent="0.25">
      <c r="B17" s="25">
        <f>SUM(PlacesComparison.xlsx:DatesComparison.xlsx!B17)</f>
        <v>12667</v>
      </c>
      <c r="M17" s="25">
        <f>SUM(PlacesComparison.xlsx:DatesComparison.xlsx!M17)</f>
        <v>13879</v>
      </c>
      <c r="N17">
        <f>SUM(PlacesComparison.xlsx:DatesComparison.xlsx!N17)</f>
        <v>11660</v>
      </c>
      <c r="O17">
        <f>SUM(PlacesComparison.xlsx:DatesComparison.xlsx!O17)</f>
        <v>845</v>
      </c>
      <c r="P17">
        <f>SUM(PlacesComparison.xlsx:DatesComparison.xlsx!P17)</f>
        <v>137</v>
      </c>
      <c r="Q17">
        <f>SUM(PlacesComparison.xlsx:DatesComparison.xlsx!Q17)</f>
        <v>11</v>
      </c>
      <c r="R17">
        <f>SUM(PlacesComparison.xlsx:DatesComparison.xlsx!R17)</f>
        <v>10</v>
      </c>
      <c r="S17">
        <f>SUM(PlacesComparison.xlsx:DatesComparison.xlsx!S17)</f>
        <v>4</v>
      </c>
      <c r="T17">
        <f>SUM(PlacesComparison.xlsx:DatesComparison.xlsx!T17)</f>
        <v>0</v>
      </c>
      <c r="U17">
        <f>SUM(PlacesComparison.xlsx:DatesComparison.xlsx!U17)</f>
        <v>0</v>
      </c>
      <c r="V17">
        <f>SUM(PlacesComparison.xlsx:DatesComparison.xlsx!V17)</f>
        <v>0</v>
      </c>
      <c r="W17">
        <f>SUM(PlacesComparison.xlsx:DatesComparison.xlsx!W17)</f>
        <v>0</v>
      </c>
      <c r="X17" s="26">
        <f t="shared" si="0"/>
        <v>12667</v>
      </c>
    </row>
    <row r="18" spans="2:24" x14ac:dyDescent="0.25">
      <c r="B18" s="25">
        <f>SUM(PlacesComparison.xlsx:DatesComparison.xlsx!B18)</f>
        <v>21275</v>
      </c>
      <c r="M18" s="25">
        <f>SUM(PlacesComparison.xlsx:DatesComparison.xlsx!M18)</f>
        <v>24641</v>
      </c>
      <c r="N18">
        <f>SUM(PlacesComparison.xlsx:DatesComparison.xlsx!N18)</f>
        <v>18858</v>
      </c>
      <c r="O18">
        <f>SUM(PlacesComparison.xlsx:DatesComparison.xlsx!O18)</f>
        <v>1968</v>
      </c>
      <c r="P18">
        <f>SUM(PlacesComparison.xlsx:DatesComparison.xlsx!P18)</f>
        <v>253</v>
      </c>
      <c r="Q18">
        <f>SUM(PlacesComparison.xlsx:DatesComparison.xlsx!Q18)</f>
        <v>96</v>
      </c>
      <c r="R18">
        <f>SUM(PlacesComparison.xlsx:DatesComparison.xlsx!R18)</f>
        <v>9</v>
      </c>
      <c r="S18">
        <f>SUM(PlacesComparison.xlsx:DatesComparison.xlsx!S18)</f>
        <v>20</v>
      </c>
      <c r="T18">
        <f>SUM(PlacesComparison.xlsx:DatesComparison.xlsx!T18)</f>
        <v>43</v>
      </c>
      <c r="U18">
        <f>SUM(PlacesComparison.xlsx:DatesComparison.xlsx!U18)</f>
        <v>14</v>
      </c>
      <c r="V18">
        <f>SUM(PlacesComparison.xlsx:DatesComparison.xlsx!V18)</f>
        <v>14</v>
      </c>
      <c r="W18">
        <f>SUM(PlacesComparison.xlsx:DatesComparison.xlsx!W18)</f>
        <v>0</v>
      </c>
      <c r="X18" s="26">
        <f t="shared" si="0"/>
        <v>21275</v>
      </c>
    </row>
    <row r="19" spans="2:24" x14ac:dyDescent="0.25">
      <c r="B19" s="25">
        <f>SUM(PlacesComparison.xlsx:DatesComparison.xlsx!B19)</f>
        <v>20878</v>
      </c>
      <c r="M19" s="25">
        <f>SUM(PlacesComparison.xlsx:DatesComparison.xlsx!M19)</f>
        <v>23940</v>
      </c>
      <c r="N19">
        <f>SUM(PlacesComparison.xlsx:DatesComparison.xlsx!N19)</f>
        <v>18254</v>
      </c>
      <c r="O19">
        <f>SUM(PlacesComparison.xlsx:DatesComparison.xlsx!O19)</f>
        <v>2373</v>
      </c>
      <c r="P19">
        <f>SUM(PlacesComparison.xlsx:DatesComparison.xlsx!P19)</f>
        <v>126</v>
      </c>
      <c r="Q19">
        <f>SUM(PlacesComparison.xlsx:DatesComparison.xlsx!Q19)</f>
        <v>87</v>
      </c>
      <c r="R19">
        <f>SUM(PlacesComparison.xlsx:DatesComparison.xlsx!R19)</f>
        <v>22</v>
      </c>
      <c r="S19">
        <f>SUM(PlacesComparison.xlsx:DatesComparison.xlsx!S19)</f>
        <v>10</v>
      </c>
      <c r="T19">
        <f>SUM(PlacesComparison.xlsx:DatesComparison.xlsx!T19)</f>
        <v>4</v>
      </c>
      <c r="U19">
        <f>SUM(PlacesComparison.xlsx:DatesComparison.xlsx!U19)</f>
        <v>2</v>
      </c>
      <c r="V19">
        <f>SUM(PlacesComparison.xlsx:DatesComparison.xlsx!V19)</f>
        <v>0</v>
      </c>
      <c r="W19">
        <f>SUM(PlacesComparison.xlsx:DatesComparison.xlsx!W19)</f>
        <v>0</v>
      </c>
      <c r="X19" s="26">
        <f t="shared" si="0"/>
        <v>20878</v>
      </c>
    </row>
    <row r="20" spans="2:24" x14ac:dyDescent="0.25">
      <c r="B20" s="25">
        <f>SUM(PlacesComparison.xlsx:DatesComparison.xlsx!B20)</f>
        <v>21745</v>
      </c>
      <c r="M20" s="25">
        <f>SUM(PlacesComparison.xlsx:DatesComparison.xlsx!M20)</f>
        <v>24728</v>
      </c>
      <c r="N20">
        <f>SUM(PlacesComparison.xlsx:DatesComparison.xlsx!N20)</f>
        <v>19488</v>
      </c>
      <c r="O20">
        <f>SUM(PlacesComparison.xlsx:DatesComparison.xlsx!O20)</f>
        <v>1929</v>
      </c>
      <c r="P20">
        <f>SUM(PlacesComparison.xlsx:DatesComparison.xlsx!P20)</f>
        <v>144</v>
      </c>
      <c r="Q20">
        <f>SUM(PlacesComparison.xlsx:DatesComparison.xlsx!Q20)</f>
        <v>70</v>
      </c>
      <c r="R20">
        <f>SUM(PlacesComparison.xlsx:DatesComparison.xlsx!R20)</f>
        <v>75</v>
      </c>
      <c r="S20">
        <f>SUM(PlacesComparison.xlsx:DatesComparison.xlsx!S20)</f>
        <v>9</v>
      </c>
      <c r="T20">
        <f>SUM(PlacesComparison.xlsx:DatesComparison.xlsx!T20)</f>
        <v>9</v>
      </c>
      <c r="U20">
        <f>SUM(PlacesComparison.xlsx:DatesComparison.xlsx!U20)</f>
        <v>11</v>
      </c>
      <c r="V20">
        <f>SUM(PlacesComparison.xlsx:DatesComparison.xlsx!V20)</f>
        <v>10</v>
      </c>
      <c r="W20">
        <f>SUM(PlacesComparison.xlsx:DatesComparison.xlsx!W20)</f>
        <v>0</v>
      </c>
      <c r="X20" s="26">
        <f t="shared" si="0"/>
        <v>21745</v>
      </c>
    </row>
    <row r="21" spans="2:24" x14ac:dyDescent="0.25">
      <c r="B21" s="25">
        <f>SUM(PlacesComparison.xlsx:DatesComparison.xlsx!B21)</f>
        <v>23256</v>
      </c>
      <c r="M21" s="25">
        <f>SUM(PlacesComparison.xlsx:DatesComparison.xlsx!M21)</f>
        <v>27190</v>
      </c>
      <c r="N21">
        <f>SUM(PlacesComparison.xlsx:DatesComparison.xlsx!N21)</f>
        <v>19837</v>
      </c>
      <c r="O21">
        <f>SUM(PlacesComparison.xlsx:DatesComparison.xlsx!O21)</f>
        <v>3161</v>
      </c>
      <c r="P21">
        <f>SUM(PlacesComparison.xlsx:DatesComparison.xlsx!P21)</f>
        <v>153</v>
      </c>
      <c r="Q21">
        <f>SUM(PlacesComparison.xlsx:DatesComparison.xlsx!Q21)</f>
        <v>33</v>
      </c>
      <c r="R21">
        <f>SUM(PlacesComparison.xlsx:DatesComparison.xlsx!R21)</f>
        <v>41</v>
      </c>
      <c r="S21">
        <f>SUM(PlacesComparison.xlsx:DatesComparison.xlsx!S21)</f>
        <v>6</v>
      </c>
      <c r="T21">
        <f>SUM(PlacesComparison.xlsx:DatesComparison.xlsx!T21)</f>
        <v>11</v>
      </c>
      <c r="U21">
        <f>SUM(PlacesComparison.xlsx:DatesComparison.xlsx!U21)</f>
        <v>4</v>
      </c>
      <c r="V21">
        <f>SUM(PlacesComparison.xlsx:DatesComparison.xlsx!V21)</f>
        <v>10</v>
      </c>
      <c r="W21">
        <f>SUM(PlacesComparison.xlsx:DatesComparison.xlsx!W21)</f>
        <v>0</v>
      </c>
      <c r="X21" s="26">
        <f t="shared" si="0"/>
        <v>23256</v>
      </c>
    </row>
    <row r="22" spans="2:24" x14ac:dyDescent="0.25">
      <c r="B22" s="25">
        <f>SUM(PlacesComparison.xlsx:DatesComparison.xlsx!B22)</f>
        <v>22639</v>
      </c>
      <c r="M22" s="25">
        <f>SUM(PlacesComparison.xlsx:DatesComparison.xlsx!M22)</f>
        <v>25332</v>
      </c>
      <c r="N22">
        <f>SUM(PlacesComparison.xlsx:DatesComparison.xlsx!N22)</f>
        <v>20366</v>
      </c>
      <c r="O22">
        <f>SUM(PlacesComparison.xlsx:DatesComparison.xlsx!O22)</f>
        <v>2088</v>
      </c>
      <c r="P22">
        <f>SUM(PlacesComparison.xlsx:DatesComparison.xlsx!P22)</f>
        <v>83</v>
      </c>
      <c r="Q22">
        <f>SUM(PlacesComparison.xlsx:DatesComparison.xlsx!Q22)</f>
        <v>32</v>
      </c>
      <c r="R22">
        <f>SUM(PlacesComparison.xlsx:DatesComparison.xlsx!R22)</f>
        <v>45</v>
      </c>
      <c r="S22">
        <f>SUM(PlacesComparison.xlsx:DatesComparison.xlsx!S22)</f>
        <v>5</v>
      </c>
      <c r="T22">
        <f>SUM(PlacesComparison.xlsx:DatesComparison.xlsx!T22)</f>
        <v>10</v>
      </c>
      <c r="U22">
        <f>SUM(PlacesComparison.xlsx:DatesComparison.xlsx!U22)</f>
        <v>2</v>
      </c>
      <c r="V22">
        <f>SUM(PlacesComparison.xlsx:DatesComparison.xlsx!V22)</f>
        <v>8</v>
      </c>
      <c r="W22">
        <f>SUM(PlacesComparison.xlsx:DatesComparison.xlsx!W22)</f>
        <v>0</v>
      </c>
      <c r="X22" s="26">
        <f t="shared" si="0"/>
        <v>22639</v>
      </c>
    </row>
    <row r="23" spans="2:24" x14ac:dyDescent="0.25">
      <c r="B23" s="25">
        <f>SUM(PlacesComparison.xlsx:DatesComparison.xlsx!B23)</f>
        <v>20030</v>
      </c>
      <c r="M23" s="25">
        <f>SUM(PlacesComparison.xlsx:DatesComparison.xlsx!M23)</f>
        <v>22512</v>
      </c>
      <c r="N23">
        <f>SUM(PlacesComparison.xlsx:DatesComparison.xlsx!N23)</f>
        <v>18014</v>
      </c>
      <c r="O23">
        <f>SUM(PlacesComparison.xlsx:DatesComparison.xlsx!O23)</f>
        <v>1776</v>
      </c>
      <c r="P23">
        <f>SUM(PlacesComparison.xlsx:DatesComparison.xlsx!P23)</f>
        <v>115</v>
      </c>
      <c r="Q23">
        <f>SUM(PlacesComparison.xlsx:DatesComparison.xlsx!Q23)</f>
        <v>86</v>
      </c>
      <c r="R23">
        <f>SUM(PlacesComparison.xlsx:DatesComparison.xlsx!R23)</f>
        <v>14</v>
      </c>
      <c r="S23">
        <f>SUM(PlacesComparison.xlsx:DatesComparison.xlsx!S23)</f>
        <v>10</v>
      </c>
      <c r="T23">
        <f>SUM(PlacesComparison.xlsx:DatesComparison.xlsx!T23)</f>
        <v>3</v>
      </c>
      <c r="U23">
        <f>SUM(PlacesComparison.xlsx:DatesComparison.xlsx!U23)</f>
        <v>2</v>
      </c>
      <c r="V23">
        <f>SUM(PlacesComparison.xlsx:DatesComparison.xlsx!V23)</f>
        <v>10</v>
      </c>
      <c r="W23">
        <f>SUM(PlacesComparison.xlsx:DatesComparison.xlsx!W23)</f>
        <v>0</v>
      </c>
      <c r="X23" s="26">
        <f t="shared" si="0"/>
        <v>20030</v>
      </c>
    </row>
    <row r="24" spans="2:24" x14ac:dyDescent="0.25">
      <c r="B24" s="25">
        <f>SUM(PlacesComparison.xlsx:DatesComparison.xlsx!B24)</f>
        <v>21868</v>
      </c>
      <c r="M24" s="25">
        <f>SUM(PlacesComparison.xlsx:DatesComparison.xlsx!M24)</f>
        <v>25569</v>
      </c>
      <c r="N24">
        <f>SUM(PlacesComparison.xlsx:DatesComparison.xlsx!N24)</f>
        <v>18875</v>
      </c>
      <c r="O24">
        <f>SUM(PlacesComparison.xlsx:DatesComparison.xlsx!O24)</f>
        <v>2698</v>
      </c>
      <c r="P24">
        <f>SUM(PlacesComparison.xlsx:DatesComparison.xlsx!P24)</f>
        <v>129</v>
      </c>
      <c r="Q24">
        <f>SUM(PlacesComparison.xlsx:DatesComparison.xlsx!Q24)</f>
        <v>52</v>
      </c>
      <c r="R24">
        <f>SUM(PlacesComparison.xlsx:DatesComparison.xlsx!R24)</f>
        <v>56</v>
      </c>
      <c r="S24">
        <f>SUM(PlacesComparison.xlsx:DatesComparison.xlsx!S24)</f>
        <v>15</v>
      </c>
      <c r="T24">
        <f>SUM(PlacesComparison.xlsx:DatesComparison.xlsx!T24)</f>
        <v>23</v>
      </c>
      <c r="U24">
        <f>SUM(PlacesComparison.xlsx:DatesComparison.xlsx!U24)</f>
        <v>8</v>
      </c>
      <c r="V24">
        <f>SUM(PlacesComparison.xlsx:DatesComparison.xlsx!V24)</f>
        <v>12</v>
      </c>
      <c r="W24">
        <f>SUM(PlacesComparison.xlsx:DatesComparison.xlsx!W24)</f>
        <v>0</v>
      </c>
      <c r="X24" s="26">
        <f t="shared" si="0"/>
        <v>21868</v>
      </c>
    </row>
    <row r="25" spans="2:24" x14ac:dyDescent="0.25">
      <c r="B25" s="25">
        <f>SUM(PlacesComparison.xlsx:DatesComparison.xlsx!B25)</f>
        <v>20298</v>
      </c>
      <c r="M25" s="25">
        <f>SUM(PlacesComparison.xlsx:DatesComparison.xlsx!M25)</f>
        <v>23610</v>
      </c>
      <c r="N25">
        <f>SUM(PlacesComparison.xlsx:DatesComparison.xlsx!N25)</f>
        <v>17502</v>
      </c>
      <c r="O25">
        <f>SUM(PlacesComparison.xlsx:DatesComparison.xlsx!O25)</f>
        <v>2583</v>
      </c>
      <c r="P25">
        <f>SUM(PlacesComparison.xlsx:DatesComparison.xlsx!P25)</f>
        <v>72</v>
      </c>
      <c r="Q25">
        <f>SUM(PlacesComparison.xlsx:DatesComparison.xlsx!Q25)</f>
        <v>43</v>
      </c>
      <c r="R25">
        <f>SUM(PlacesComparison.xlsx:DatesComparison.xlsx!R25)</f>
        <v>71</v>
      </c>
      <c r="S25">
        <f>SUM(PlacesComparison.xlsx:DatesComparison.xlsx!S25)</f>
        <v>10</v>
      </c>
      <c r="T25">
        <f>SUM(PlacesComparison.xlsx:DatesComparison.xlsx!T25)</f>
        <v>7</v>
      </c>
      <c r="U25">
        <f>SUM(PlacesComparison.xlsx:DatesComparison.xlsx!U25)</f>
        <v>0</v>
      </c>
      <c r="V25">
        <f>SUM(PlacesComparison.xlsx:DatesComparison.xlsx!V25)</f>
        <v>10</v>
      </c>
      <c r="W25">
        <f>SUM(PlacesComparison.xlsx:DatesComparison.xlsx!W25)</f>
        <v>0</v>
      </c>
      <c r="X25" s="26">
        <f t="shared" si="0"/>
        <v>20298</v>
      </c>
    </row>
    <row r="26" spans="2:24" x14ac:dyDescent="0.25">
      <c r="B26" s="25">
        <f>SUM(PlacesComparison.xlsx:DatesComparison.xlsx!B26)</f>
        <v>19983</v>
      </c>
      <c r="M26" s="25">
        <f>SUM(PlacesComparison.xlsx:DatesComparison.xlsx!M26)</f>
        <v>22269</v>
      </c>
      <c r="N26">
        <f>SUM(PlacesComparison.xlsx:DatesComparison.xlsx!N26)</f>
        <v>17995</v>
      </c>
      <c r="O26">
        <f>SUM(PlacesComparison.xlsx:DatesComparison.xlsx!O26)</f>
        <v>1829</v>
      </c>
      <c r="P26">
        <f>SUM(PlacesComparison.xlsx:DatesComparison.xlsx!P26)</f>
        <v>85</v>
      </c>
      <c r="Q26">
        <f>SUM(PlacesComparison.xlsx:DatesComparison.xlsx!Q26)</f>
        <v>51</v>
      </c>
      <c r="R26">
        <f>SUM(PlacesComparison.xlsx:DatesComparison.xlsx!R26)</f>
        <v>7</v>
      </c>
      <c r="S26">
        <f>SUM(PlacesComparison.xlsx:DatesComparison.xlsx!S26)</f>
        <v>2</v>
      </c>
      <c r="T26">
        <f>SUM(PlacesComparison.xlsx:DatesComparison.xlsx!T26)</f>
        <v>4</v>
      </c>
      <c r="U26">
        <f>SUM(PlacesComparison.xlsx:DatesComparison.xlsx!U26)</f>
        <v>8</v>
      </c>
      <c r="V26">
        <f>SUM(PlacesComparison.xlsx:DatesComparison.xlsx!V26)</f>
        <v>2</v>
      </c>
      <c r="W26">
        <f>SUM(PlacesComparison.xlsx:DatesComparison.xlsx!W26)</f>
        <v>0</v>
      </c>
      <c r="X26" s="26">
        <f t="shared" si="0"/>
        <v>19983</v>
      </c>
    </row>
    <row r="27" spans="2:24" x14ac:dyDescent="0.25">
      <c r="B27" s="25">
        <f>SUM(PlacesComparison.xlsx:DatesComparison.xlsx!B27)</f>
        <v>22855</v>
      </c>
      <c r="M27" s="25">
        <f>SUM(PlacesComparison.xlsx:DatesComparison.xlsx!M27)</f>
        <v>25208</v>
      </c>
      <c r="N27">
        <f>SUM(PlacesComparison.xlsx:DatesComparison.xlsx!N27)</f>
        <v>20887</v>
      </c>
      <c r="O27">
        <f>SUM(PlacesComparison.xlsx:DatesComparison.xlsx!O27)</f>
        <v>1744</v>
      </c>
      <c r="P27">
        <f>SUM(PlacesComparison.xlsx:DatesComparison.xlsx!P27)</f>
        <v>128</v>
      </c>
      <c r="Q27">
        <f>SUM(PlacesComparison.xlsx:DatesComparison.xlsx!Q27)</f>
        <v>63</v>
      </c>
      <c r="R27">
        <f>SUM(PlacesComparison.xlsx:DatesComparison.xlsx!R27)</f>
        <v>14</v>
      </c>
      <c r="S27">
        <f>SUM(PlacesComparison.xlsx:DatesComparison.xlsx!S27)</f>
        <v>10</v>
      </c>
      <c r="T27">
        <f>SUM(PlacesComparison.xlsx:DatesComparison.xlsx!T27)</f>
        <v>5</v>
      </c>
      <c r="U27">
        <f>SUM(PlacesComparison.xlsx:DatesComparison.xlsx!U27)</f>
        <v>4</v>
      </c>
      <c r="V27">
        <f>SUM(PlacesComparison.xlsx:DatesComparison.xlsx!V27)</f>
        <v>0</v>
      </c>
      <c r="W27">
        <f>SUM(PlacesComparison.xlsx:DatesComparison.xlsx!W27)</f>
        <v>0</v>
      </c>
      <c r="X27" s="26">
        <f t="shared" si="0"/>
        <v>22855</v>
      </c>
    </row>
    <row r="28" spans="2:24" x14ac:dyDescent="0.25">
      <c r="B28" s="25">
        <f>SUM(PlacesComparison.xlsx:DatesComparison.xlsx!B28)</f>
        <v>22895</v>
      </c>
      <c r="M28" s="25">
        <f>SUM(PlacesComparison.xlsx:DatesComparison.xlsx!M28)</f>
        <v>26327</v>
      </c>
      <c r="N28">
        <f>SUM(PlacesComparison.xlsx:DatesComparison.xlsx!N28)</f>
        <v>20348</v>
      </c>
      <c r="O28">
        <f>SUM(PlacesComparison.xlsx:DatesComparison.xlsx!O28)</f>
        <v>2068</v>
      </c>
      <c r="P28">
        <f>SUM(PlacesComparison.xlsx:DatesComparison.xlsx!P28)</f>
        <v>322</v>
      </c>
      <c r="Q28">
        <f>SUM(PlacesComparison.xlsx:DatesComparison.xlsx!Q28)</f>
        <v>59</v>
      </c>
      <c r="R28">
        <f>SUM(PlacesComparison.xlsx:DatesComparison.xlsx!R28)</f>
        <v>38</v>
      </c>
      <c r="S28">
        <f>SUM(PlacesComparison.xlsx:DatesComparison.xlsx!S28)</f>
        <v>14</v>
      </c>
      <c r="T28">
        <f>SUM(PlacesComparison.xlsx:DatesComparison.xlsx!T28)</f>
        <v>17</v>
      </c>
      <c r="U28">
        <f>SUM(PlacesComparison.xlsx:DatesComparison.xlsx!U28)</f>
        <v>13</v>
      </c>
      <c r="V28">
        <f>SUM(PlacesComparison.xlsx:DatesComparison.xlsx!V28)</f>
        <v>16</v>
      </c>
      <c r="W28">
        <f>SUM(PlacesComparison.xlsx:DatesComparison.xlsx!W28)</f>
        <v>0</v>
      </c>
      <c r="X28" s="26">
        <f t="shared" si="0"/>
        <v>22895</v>
      </c>
    </row>
    <row r="29" spans="2:24" x14ac:dyDescent="0.25">
      <c r="B29" s="25">
        <f>SUM(PlacesComparison.xlsx:DatesComparison.xlsx!B29)</f>
        <v>18719</v>
      </c>
      <c r="M29" s="25">
        <f>SUM(PlacesComparison.xlsx:DatesComparison.xlsx!M29)</f>
        <v>20443</v>
      </c>
      <c r="N29">
        <f>SUM(PlacesComparison.xlsx:DatesComparison.xlsx!N29)</f>
        <v>17516</v>
      </c>
      <c r="O29">
        <f>SUM(PlacesComparison.xlsx:DatesComparison.xlsx!O29)</f>
        <v>969</v>
      </c>
      <c r="P29">
        <f>SUM(PlacesComparison.xlsx:DatesComparison.xlsx!P29)</f>
        <v>124</v>
      </c>
      <c r="Q29">
        <f>SUM(PlacesComparison.xlsx:DatesComparison.xlsx!Q29)</f>
        <v>31</v>
      </c>
      <c r="R29">
        <f>SUM(PlacesComparison.xlsx:DatesComparison.xlsx!R29)</f>
        <v>38</v>
      </c>
      <c r="S29">
        <f>SUM(PlacesComparison.xlsx:DatesComparison.xlsx!S29)</f>
        <v>5</v>
      </c>
      <c r="T29">
        <f>SUM(PlacesComparison.xlsx:DatesComparison.xlsx!T29)</f>
        <v>23</v>
      </c>
      <c r="U29">
        <f>SUM(PlacesComparison.xlsx:DatesComparison.xlsx!U29)</f>
        <v>5</v>
      </c>
      <c r="V29">
        <f>SUM(PlacesComparison.xlsx:DatesComparison.xlsx!V29)</f>
        <v>8</v>
      </c>
      <c r="W29">
        <f>SUM(PlacesComparison.xlsx:DatesComparison.xlsx!W29)</f>
        <v>0</v>
      </c>
      <c r="X29" s="26">
        <f t="shared" si="0"/>
        <v>18719</v>
      </c>
    </row>
    <row r="30" spans="2:24" x14ac:dyDescent="0.25">
      <c r="B30" s="26">
        <f>SUM(B10:B29)</f>
        <v>442239</v>
      </c>
      <c r="M30" s="26">
        <f>SUM(M10:M29)</f>
        <v>502293</v>
      </c>
      <c r="N30" s="26">
        <f t="shared" ref="N30:W30" si="1">SUM(N10:N29)</f>
        <v>393028</v>
      </c>
      <c r="O30" s="26">
        <f t="shared" si="1"/>
        <v>43934</v>
      </c>
      <c r="P30" s="26">
        <f t="shared" si="1"/>
        <v>2764</v>
      </c>
      <c r="Q30" s="26">
        <f t="shared" si="1"/>
        <v>1131</v>
      </c>
      <c r="R30" s="26">
        <f t="shared" si="1"/>
        <v>664</v>
      </c>
      <c r="S30" s="26">
        <f t="shared" si="1"/>
        <v>201</v>
      </c>
      <c r="T30" s="26">
        <f t="shared" si="1"/>
        <v>241</v>
      </c>
      <c r="U30" s="26">
        <f t="shared" si="1"/>
        <v>116</v>
      </c>
      <c r="V30" s="26">
        <f t="shared" si="1"/>
        <v>160</v>
      </c>
      <c r="W30" s="26">
        <f t="shared" si="1"/>
        <v>0</v>
      </c>
      <c r="X30" s="26">
        <f>SUM(N30:W30)</f>
        <v>442239</v>
      </c>
    </row>
    <row r="31" spans="2:24" x14ac:dyDescent="0.25">
      <c r="M31" t="s">
        <v>125</v>
      </c>
      <c r="N31" s="27">
        <f t="shared" ref="N31:V31" si="2">N30/$X$30*100</f>
        <v>88.872306603442937</v>
      </c>
      <c r="O31" s="27">
        <f t="shared" si="2"/>
        <v>9.9344472106711539</v>
      </c>
      <c r="P31" s="27">
        <f t="shared" si="2"/>
        <v>0.62500141326296421</v>
      </c>
      <c r="Q31" s="27">
        <f t="shared" si="2"/>
        <v>0.25574406599146615</v>
      </c>
      <c r="R31" s="27">
        <f t="shared" si="2"/>
        <v>0.15014505731063973</v>
      </c>
      <c r="S31" s="27">
        <f t="shared" si="2"/>
        <v>4.5450536926865334E-2</v>
      </c>
      <c r="T31" s="27">
        <f t="shared" si="2"/>
        <v>5.4495419897385808E-2</v>
      </c>
      <c r="U31" s="27">
        <f t="shared" si="2"/>
        <v>2.6230160614509349E-2</v>
      </c>
      <c r="V31" s="27">
        <f t="shared" si="2"/>
        <v>3.617953188208186E-2</v>
      </c>
      <c r="W31" s="27">
        <f>W30/$X$30*100</f>
        <v>0</v>
      </c>
      <c r="X31" s="27">
        <f>X30/$X$30*100</f>
        <v>100</v>
      </c>
    </row>
    <row r="33" spans="1:12" x14ac:dyDescent="0.25">
      <c r="A33" s="1"/>
      <c r="B33" s="5" t="s">
        <v>22</v>
      </c>
      <c r="C33" s="2" t="s">
        <v>0</v>
      </c>
      <c r="D33" s="2" t="s">
        <v>1</v>
      </c>
      <c r="E33" s="2" t="s">
        <v>2</v>
      </c>
      <c r="F33" s="2" t="s">
        <v>3</v>
      </c>
      <c r="G33" s="2" t="s">
        <v>4</v>
      </c>
      <c r="H33" s="2" t="s">
        <v>5</v>
      </c>
      <c r="I33" s="2" t="s">
        <v>6</v>
      </c>
      <c r="J33" s="2" t="s">
        <v>7</v>
      </c>
      <c r="K33" s="2" t="s">
        <v>8</v>
      </c>
      <c r="L33" s="3" t="s">
        <v>9</v>
      </c>
    </row>
    <row r="34" spans="1:12" x14ac:dyDescent="0.25">
      <c r="A34" s="20" t="s">
        <v>105</v>
      </c>
      <c r="B34" s="16">
        <v>21351</v>
      </c>
      <c r="C34" s="16">
        <v>241</v>
      </c>
      <c r="D34" s="16">
        <v>580</v>
      </c>
      <c r="E34" s="16">
        <v>579</v>
      </c>
      <c r="F34" s="16">
        <v>5725</v>
      </c>
      <c r="G34" s="16">
        <v>2847</v>
      </c>
      <c r="H34" s="16">
        <v>1979</v>
      </c>
      <c r="I34" s="16">
        <v>12</v>
      </c>
      <c r="J34" s="16">
        <v>176</v>
      </c>
      <c r="K34" s="16">
        <v>11329</v>
      </c>
      <c r="L34" s="16">
        <v>150</v>
      </c>
    </row>
    <row r="35" spans="1:12" x14ac:dyDescent="0.25">
      <c r="A35" s="20" t="s">
        <v>106</v>
      </c>
      <c r="B35" s="16">
        <v>15022</v>
      </c>
      <c r="C35" s="16">
        <v>58</v>
      </c>
      <c r="D35" s="16">
        <v>134</v>
      </c>
      <c r="E35" s="16">
        <v>227</v>
      </c>
      <c r="F35" s="16">
        <v>852</v>
      </c>
      <c r="G35" s="16">
        <v>1828</v>
      </c>
      <c r="H35" s="16">
        <v>2318</v>
      </c>
      <c r="I35" s="16">
        <v>33</v>
      </c>
      <c r="J35" s="16">
        <v>237</v>
      </c>
      <c r="K35" s="16">
        <v>10942</v>
      </c>
      <c r="L35" s="16">
        <v>192</v>
      </c>
    </row>
    <row r="36" spans="1:12" x14ac:dyDescent="0.25">
      <c r="A36" s="20" t="s">
        <v>107</v>
      </c>
      <c r="B36" s="16">
        <v>12829</v>
      </c>
      <c r="C36" s="16">
        <v>34</v>
      </c>
      <c r="D36" s="16">
        <v>100</v>
      </c>
      <c r="E36" s="16">
        <v>219</v>
      </c>
      <c r="F36" s="16">
        <v>585</v>
      </c>
      <c r="G36" s="16">
        <v>1647</v>
      </c>
      <c r="H36" s="16">
        <v>1698</v>
      </c>
      <c r="I36" s="16">
        <v>27</v>
      </c>
      <c r="J36" s="16">
        <v>159</v>
      </c>
      <c r="K36" s="16">
        <v>9925</v>
      </c>
      <c r="L36" s="17">
        <v>120</v>
      </c>
    </row>
    <row r="37" spans="1:12" x14ac:dyDescent="0.25">
      <c r="A37" s="20" t="s">
        <v>108</v>
      </c>
      <c r="B37" s="16">
        <v>13283</v>
      </c>
      <c r="C37" s="16">
        <v>56</v>
      </c>
      <c r="D37" s="16">
        <v>153</v>
      </c>
      <c r="E37" s="16">
        <v>93</v>
      </c>
      <c r="F37" s="16">
        <v>828</v>
      </c>
      <c r="G37" s="16">
        <v>1512</v>
      </c>
      <c r="H37" s="16">
        <v>1758</v>
      </c>
      <c r="I37" s="16">
        <v>22</v>
      </c>
      <c r="J37" s="16">
        <v>174</v>
      </c>
      <c r="K37" s="16">
        <v>10113</v>
      </c>
      <c r="L37" s="17">
        <v>140</v>
      </c>
    </row>
    <row r="38" spans="1:12" x14ac:dyDescent="0.25">
      <c r="A38" s="20" t="s">
        <v>109</v>
      </c>
      <c r="B38" s="16">
        <v>15208</v>
      </c>
      <c r="C38" s="16">
        <v>30</v>
      </c>
      <c r="D38" s="16">
        <v>126</v>
      </c>
      <c r="E38" s="16">
        <v>265</v>
      </c>
      <c r="F38" s="16">
        <v>996</v>
      </c>
      <c r="G38" s="16">
        <v>2106</v>
      </c>
      <c r="H38" s="16">
        <v>1874</v>
      </c>
      <c r="I38" s="16">
        <v>25</v>
      </c>
      <c r="J38" s="16">
        <v>139</v>
      </c>
      <c r="K38" s="16">
        <v>10979</v>
      </c>
      <c r="L38" s="17">
        <v>114</v>
      </c>
    </row>
    <row r="39" spans="1:12" x14ac:dyDescent="0.25">
      <c r="A39" s="20" t="s">
        <v>110</v>
      </c>
      <c r="B39" s="16">
        <v>14840</v>
      </c>
      <c r="C39" s="16">
        <v>273</v>
      </c>
      <c r="D39" s="16">
        <v>627</v>
      </c>
      <c r="E39" s="16">
        <v>228</v>
      </c>
      <c r="F39" s="16">
        <v>687</v>
      </c>
      <c r="G39" s="16">
        <v>1584</v>
      </c>
      <c r="H39" s="16">
        <v>2371</v>
      </c>
      <c r="I39" s="16">
        <v>22</v>
      </c>
      <c r="J39" s="16">
        <v>177</v>
      </c>
      <c r="K39" s="16">
        <v>10832</v>
      </c>
      <c r="L39" s="17">
        <v>139</v>
      </c>
    </row>
    <row r="40" spans="1:12" x14ac:dyDescent="0.25">
      <c r="A40" s="20" t="s">
        <v>111</v>
      </c>
      <c r="B40" s="16">
        <v>13958</v>
      </c>
      <c r="C40" s="16">
        <v>0</v>
      </c>
      <c r="D40" s="16">
        <v>307</v>
      </c>
      <c r="E40" s="16">
        <v>309</v>
      </c>
      <c r="F40" s="16">
        <v>151</v>
      </c>
      <c r="G40" s="16">
        <v>1191</v>
      </c>
      <c r="H40" s="16">
        <v>2026</v>
      </c>
      <c r="I40" s="16">
        <v>36</v>
      </c>
      <c r="J40" s="16">
        <v>233</v>
      </c>
      <c r="K40" s="16">
        <v>11289</v>
      </c>
      <c r="L40" s="17">
        <v>0</v>
      </c>
    </row>
    <row r="41" spans="1:12" x14ac:dyDescent="0.25">
      <c r="A41" s="20" t="s">
        <v>112</v>
      </c>
      <c r="B41" s="16">
        <v>6278</v>
      </c>
      <c r="C41" s="16">
        <v>153</v>
      </c>
      <c r="D41" s="16">
        <v>230</v>
      </c>
      <c r="E41" s="16">
        <v>128</v>
      </c>
      <c r="F41" s="16">
        <v>1266</v>
      </c>
      <c r="G41" s="16">
        <v>860</v>
      </c>
      <c r="H41" s="16">
        <v>203</v>
      </c>
      <c r="I41" s="16">
        <v>34</v>
      </c>
      <c r="J41" s="16">
        <v>131</v>
      </c>
      <c r="K41" s="16">
        <v>3631</v>
      </c>
      <c r="L41" s="17">
        <v>0</v>
      </c>
    </row>
    <row r="42" spans="1:12" x14ac:dyDescent="0.25">
      <c r="A42" s="20" t="s">
        <v>113</v>
      </c>
      <c r="B42" s="16">
        <v>13845</v>
      </c>
      <c r="C42" s="16">
        <v>285</v>
      </c>
      <c r="D42" s="16">
        <v>697</v>
      </c>
      <c r="E42" s="16">
        <v>363</v>
      </c>
      <c r="F42" s="16">
        <v>804</v>
      </c>
      <c r="G42" s="16">
        <v>1458</v>
      </c>
      <c r="H42" s="16">
        <v>2177</v>
      </c>
      <c r="I42" s="16">
        <v>22</v>
      </c>
      <c r="J42" s="16">
        <v>204</v>
      </c>
      <c r="K42" s="16">
        <v>10081</v>
      </c>
      <c r="L42" s="17">
        <v>155</v>
      </c>
    </row>
    <row r="43" spans="1:12" x14ac:dyDescent="0.25">
      <c r="A43" s="20" t="s">
        <v>114</v>
      </c>
      <c r="B43" s="16">
        <v>12932</v>
      </c>
      <c r="C43" s="16">
        <v>21</v>
      </c>
      <c r="D43" s="16">
        <v>48</v>
      </c>
      <c r="E43" s="16">
        <v>159</v>
      </c>
      <c r="F43" s="16">
        <v>188</v>
      </c>
      <c r="G43" s="16">
        <v>832</v>
      </c>
      <c r="H43" s="16">
        <v>1928</v>
      </c>
      <c r="I43" s="16">
        <v>28</v>
      </c>
      <c r="J43" s="16">
        <v>101</v>
      </c>
      <c r="K43" s="16">
        <v>10836</v>
      </c>
      <c r="L43" s="17">
        <v>71</v>
      </c>
    </row>
    <row r="44" spans="1:12" x14ac:dyDescent="0.25">
      <c r="A44" s="20" t="s">
        <v>115</v>
      </c>
      <c r="B44" s="16">
        <v>13334</v>
      </c>
      <c r="C44" s="16">
        <v>63</v>
      </c>
      <c r="D44" s="16">
        <v>167</v>
      </c>
      <c r="E44" s="16">
        <v>240</v>
      </c>
      <c r="F44" s="16">
        <v>937</v>
      </c>
      <c r="G44" s="16">
        <v>1668</v>
      </c>
      <c r="H44" s="16">
        <v>1131</v>
      </c>
      <c r="I44" s="16">
        <v>19</v>
      </c>
      <c r="J44" s="16">
        <v>193</v>
      </c>
      <c r="K44" s="16">
        <v>10125</v>
      </c>
      <c r="L44" s="17">
        <v>140</v>
      </c>
    </row>
    <row r="45" spans="1:12" x14ac:dyDescent="0.25">
      <c r="A45" s="20" t="s">
        <v>116</v>
      </c>
      <c r="B45" s="16">
        <v>13914</v>
      </c>
      <c r="C45" s="16">
        <v>84</v>
      </c>
      <c r="D45" s="16">
        <v>235</v>
      </c>
      <c r="E45" s="16">
        <v>251</v>
      </c>
      <c r="F45" s="16">
        <v>744</v>
      </c>
      <c r="G45" s="16">
        <v>1636</v>
      </c>
      <c r="H45" s="16">
        <v>2555</v>
      </c>
      <c r="I45" s="16">
        <v>0</v>
      </c>
      <c r="J45" s="16">
        <v>134</v>
      </c>
      <c r="K45" s="16">
        <v>9954</v>
      </c>
      <c r="L45" s="17">
        <v>105</v>
      </c>
    </row>
    <row r="46" spans="1:12" x14ac:dyDescent="0.25">
      <c r="A46" s="20" t="s">
        <v>117</v>
      </c>
      <c r="B46" s="16">
        <v>15229</v>
      </c>
      <c r="C46" s="16">
        <v>37</v>
      </c>
      <c r="D46" s="16">
        <v>110</v>
      </c>
      <c r="E46" s="16">
        <v>227</v>
      </c>
      <c r="F46" s="16">
        <v>876</v>
      </c>
      <c r="G46" s="16">
        <v>3035</v>
      </c>
      <c r="H46" s="16">
        <v>1838</v>
      </c>
      <c r="I46" s="16">
        <v>24</v>
      </c>
      <c r="J46" s="16">
        <v>136</v>
      </c>
      <c r="K46" s="16">
        <v>10219</v>
      </c>
      <c r="L46" s="17">
        <v>110</v>
      </c>
    </row>
    <row r="47" spans="1:12" x14ac:dyDescent="0.25">
      <c r="A47" s="20" t="s">
        <v>118</v>
      </c>
      <c r="B47" s="16">
        <v>13909</v>
      </c>
      <c r="C47" s="16">
        <v>74</v>
      </c>
      <c r="D47" s="16">
        <v>202</v>
      </c>
      <c r="E47" s="16">
        <v>100</v>
      </c>
      <c r="F47" s="16">
        <v>1003</v>
      </c>
      <c r="G47" s="16">
        <v>2006</v>
      </c>
      <c r="H47" s="16">
        <v>1303</v>
      </c>
      <c r="I47" s="16">
        <v>27</v>
      </c>
      <c r="J47" s="16">
        <v>188</v>
      </c>
      <c r="K47" s="16">
        <v>10351</v>
      </c>
      <c r="L47" s="17">
        <v>146</v>
      </c>
    </row>
    <row r="48" spans="1:12" x14ac:dyDescent="0.25">
      <c r="A48" s="20" t="s">
        <v>119</v>
      </c>
      <c r="B48" s="16">
        <v>15502</v>
      </c>
      <c r="C48" s="16">
        <v>127</v>
      </c>
      <c r="D48" s="16">
        <v>334</v>
      </c>
      <c r="E48" s="16">
        <v>329</v>
      </c>
      <c r="F48" s="16">
        <v>1870</v>
      </c>
      <c r="G48" s="16">
        <v>2030</v>
      </c>
      <c r="H48" s="16">
        <v>2241</v>
      </c>
      <c r="I48" s="16">
        <v>26</v>
      </c>
      <c r="J48" s="16">
        <v>180</v>
      </c>
      <c r="K48" s="16">
        <v>10612</v>
      </c>
      <c r="L48" s="17">
        <v>143</v>
      </c>
    </row>
    <row r="49" spans="1:12" x14ac:dyDescent="0.25">
      <c r="A49" s="20" t="s">
        <v>120</v>
      </c>
      <c r="B49" s="16">
        <v>12831</v>
      </c>
      <c r="C49" s="16">
        <v>21</v>
      </c>
      <c r="D49" s="16">
        <v>57</v>
      </c>
      <c r="E49" s="16">
        <v>194</v>
      </c>
      <c r="F49" s="16">
        <v>679</v>
      </c>
      <c r="G49" s="16">
        <v>689</v>
      </c>
      <c r="H49" s="16">
        <v>2172</v>
      </c>
      <c r="I49" s="16">
        <v>30</v>
      </c>
      <c r="J49" s="16">
        <v>139</v>
      </c>
      <c r="K49" s="16">
        <v>10730</v>
      </c>
      <c r="L49" s="17">
        <v>100</v>
      </c>
    </row>
    <row r="50" spans="1:12" x14ac:dyDescent="0.25">
      <c r="A50" s="20" t="s">
        <v>121</v>
      </c>
      <c r="B50" s="16">
        <v>12963</v>
      </c>
      <c r="C50" s="16">
        <v>50</v>
      </c>
      <c r="D50" s="16">
        <v>147</v>
      </c>
      <c r="E50" s="16">
        <v>78</v>
      </c>
      <c r="F50" s="16">
        <v>441</v>
      </c>
      <c r="G50" s="16">
        <v>1878</v>
      </c>
      <c r="H50" s="16">
        <v>1298</v>
      </c>
      <c r="I50" s="16">
        <v>24</v>
      </c>
      <c r="J50" s="16">
        <v>81</v>
      </c>
      <c r="K50" s="16">
        <v>9882</v>
      </c>
      <c r="L50" s="17">
        <v>57</v>
      </c>
    </row>
    <row r="51" spans="1:12" x14ac:dyDescent="0.25">
      <c r="A51" s="20" t="s">
        <v>122</v>
      </c>
      <c r="B51" s="16">
        <v>14117</v>
      </c>
      <c r="C51" s="16">
        <v>64</v>
      </c>
      <c r="D51" s="16">
        <v>208</v>
      </c>
      <c r="E51" s="16">
        <v>175</v>
      </c>
      <c r="F51" s="16">
        <v>1934</v>
      </c>
      <c r="G51" s="16">
        <v>880</v>
      </c>
      <c r="H51" s="16">
        <v>1549</v>
      </c>
      <c r="I51" s="16">
        <v>35</v>
      </c>
      <c r="J51" s="16">
        <v>110</v>
      </c>
      <c r="K51" s="16">
        <v>10446</v>
      </c>
      <c r="L51" s="17">
        <v>0</v>
      </c>
    </row>
    <row r="52" spans="1:12" x14ac:dyDescent="0.25">
      <c r="A52" s="20" t="s">
        <v>123</v>
      </c>
      <c r="B52" s="16">
        <v>13777</v>
      </c>
      <c r="C52" s="16">
        <v>92</v>
      </c>
      <c r="D52" s="16">
        <v>242</v>
      </c>
      <c r="E52" s="16">
        <v>245</v>
      </c>
      <c r="F52" s="16">
        <v>635</v>
      </c>
      <c r="G52" s="16">
        <v>1904</v>
      </c>
      <c r="H52" s="16">
        <v>1708</v>
      </c>
      <c r="I52" s="16">
        <v>24</v>
      </c>
      <c r="J52" s="16">
        <v>155</v>
      </c>
      <c r="K52" s="16">
        <v>10256</v>
      </c>
      <c r="L52" s="17">
        <v>118</v>
      </c>
    </row>
    <row r="53" spans="1:12" x14ac:dyDescent="0.25">
      <c r="A53" s="20" t="s">
        <v>124</v>
      </c>
      <c r="B53" s="16">
        <v>13685</v>
      </c>
      <c r="C53" s="16">
        <v>113</v>
      </c>
      <c r="D53" s="16">
        <v>293</v>
      </c>
      <c r="E53" s="16">
        <v>293</v>
      </c>
      <c r="F53" s="16">
        <v>582</v>
      </c>
      <c r="G53" s="16">
        <v>2477</v>
      </c>
      <c r="H53" s="16">
        <v>1324</v>
      </c>
      <c r="I53" s="16">
        <v>27</v>
      </c>
      <c r="J53" s="16">
        <v>153</v>
      </c>
      <c r="K53" s="16">
        <v>9683</v>
      </c>
      <c r="L53" s="17">
        <v>115</v>
      </c>
    </row>
    <row r="54" spans="1:12" x14ac:dyDescent="0.25">
      <c r="A54" s="19" t="s">
        <v>10</v>
      </c>
      <c r="B54" s="5">
        <f t="shared" ref="B54:L54" si="3">SUM(B34:B53)</f>
        <v>278807</v>
      </c>
      <c r="C54" s="5">
        <f t="shared" si="3"/>
        <v>1876</v>
      </c>
      <c r="D54" s="5">
        <f t="shared" si="3"/>
        <v>4997</v>
      </c>
      <c r="E54" s="5">
        <f t="shared" si="3"/>
        <v>4702</v>
      </c>
      <c r="F54" s="5">
        <f t="shared" si="3"/>
        <v>21783</v>
      </c>
      <c r="G54" s="5">
        <f t="shared" si="3"/>
        <v>34068</v>
      </c>
      <c r="H54" s="5">
        <f t="shared" si="3"/>
        <v>35451</v>
      </c>
      <c r="I54" s="5">
        <f t="shared" si="3"/>
        <v>497</v>
      </c>
      <c r="J54" s="5">
        <f t="shared" si="3"/>
        <v>3200</v>
      </c>
      <c r="K54" s="5">
        <f t="shared" si="3"/>
        <v>202215</v>
      </c>
      <c r="L54" s="6">
        <f t="shared" si="3"/>
        <v>2115</v>
      </c>
    </row>
    <row r="55" spans="1:12" x14ac:dyDescent="0.25">
      <c r="A55" s="7" t="s">
        <v>83</v>
      </c>
      <c r="B55" s="21">
        <v>3532</v>
      </c>
      <c r="C55" s="8">
        <v>92</v>
      </c>
      <c r="D55" s="8">
        <v>353</v>
      </c>
      <c r="E55" s="8">
        <v>718</v>
      </c>
      <c r="F55" s="8">
        <v>57</v>
      </c>
      <c r="G55" s="8">
        <v>1167</v>
      </c>
      <c r="H55" s="8">
        <v>830</v>
      </c>
      <c r="I55" s="8">
        <v>19</v>
      </c>
      <c r="J55" s="8">
        <v>0</v>
      </c>
      <c r="K55" s="8">
        <v>846</v>
      </c>
      <c r="L55" s="9">
        <v>199</v>
      </c>
    </row>
    <row r="56" spans="1:12" x14ac:dyDescent="0.25">
      <c r="A56" s="7" t="s">
        <v>84</v>
      </c>
      <c r="B56" s="21">
        <v>2026</v>
      </c>
      <c r="C56" s="8">
        <v>14</v>
      </c>
      <c r="D56" s="8">
        <v>40</v>
      </c>
      <c r="E56" s="8">
        <v>230</v>
      </c>
      <c r="F56" s="8">
        <v>165</v>
      </c>
      <c r="G56" s="8">
        <v>718</v>
      </c>
      <c r="H56" s="8">
        <v>858</v>
      </c>
      <c r="I56" s="8">
        <v>18</v>
      </c>
      <c r="J56" s="8">
        <v>0</v>
      </c>
      <c r="K56" s="8">
        <v>608</v>
      </c>
      <c r="L56" s="9">
        <v>0</v>
      </c>
    </row>
    <row r="57" spans="1:12" x14ac:dyDescent="0.25">
      <c r="A57" s="7" t="s">
        <v>85</v>
      </c>
      <c r="B57" s="21">
        <v>2546</v>
      </c>
      <c r="C57" s="8">
        <v>30</v>
      </c>
      <c r="D57" s="8">
        <v>104</v>
      </c>
      <c r="E57" s="8">
        <v>113</v>
      </c>
      <c r="F57" s="8">
        <v>96</v>
      </c>
      <c r="G57" s="8">
        <v>901</v>
      </c>
      <c r="H57" s="8">
        <v>1097</v>
      </c>
      <c r="I57" s="8">
        <v>17</v>
      </c>
      <c r="J57" s="8">
        <v>0</v>
      </c>
      <c r="K57" s="8">
        <v>742</v>
      </c>
      <c r="L57" s="9">
        <v>208</v>
      </c>
    </row>
    <row r="58" spans="1:12" x14ac:dyDescent="0.25">
      <c r="A58" s="7" t="s">
        <v>86</v>
      </c>
      <c r="B58" s="21">
        <v>4764</v>
      </c>
      <c r="C58" s="8">
        <v>24</v>
      </c>
      <c r="D58" s="8">
        <v>67</v>
      </c>
      <c r="E58" s="8">
        <v>178</v>
      </c>
      <c r="F58" s="8">
        <v>44</v>
      </c>
      <c r="G58" s="8">
        <v>984</v>
      </c>
      <c r="H58" s="8">
        <v>1350</v>
      </c>
      <c r="I58" s="8">
        <v>10</v>
      </c>
      <c r="J58" s="8">
        <v>0</v>
      </c>
      <c r="K58" s="8">
        <v>2954</v>
      </c>
      <c r="L58" s="9">
        <v>0</v>
      </c>
    </row>
    <row r="59" spans="1:12" x14ac:dyDescent="0.25">
      <c r="A59" s="7" t="s">
        <v>87</v>
      </c>
      <c r="B59" s="21">
        <v>3263</v>
      </c>
      <c r="C59" s="8">
        <v>39</v>
      </c>
      <c r="D59" s="8">
        <v>118</v>
      </c>
      <c r="E59" s="8">
        <v>340</v>
      </c>
      <c r="F59" s="8">
        <v>281</v>
      </c>
      <c r="G59" s="8">
        <v>1025</v>
      </c>
      <c r="H59" s="8">
        <v>1444</v>
      </c>
      <c r="I59" s="8">
        <v>22</v>
      </c>
      <c r="J59" s="8">
        <v>0</v>
      </c>
      <c r="K59" s="8">
        <v>852</v>
      </c>
      <c r="L59" s="9">
        <v>0</v>
      </c>
    </row>
    <row r="60" spans="1:12" x14ac:dyDescent="0.25">
      <c r="A60" s="7" t="s">
        <v>88</v>
      </c>
      <c r="B60" s="21">
        <v>2268</v>
      </c>
      <c r="C60" s="8">
        <v>40</v>
      </c>
      <c r="D60" s="8">
        <v>117</v>
      </c>
      <c r="E60" s="8">
        <v>366</v>
      </c>
      <c r="F60" s="8">
        <v>101</v>
      </c>
      <c r="G60" s="8">
        <v>939</v>
      </c>
      <c r="H60" s="8">
        <v>639</v>
      </c>
      <c r="I60" s="8">
        <v>18</v>
      </c>
      <c r="J60" s="8">
        <v>0</v>
      </c>
      <c r="K60" s="8">
        <v>466</v>
      </c>
      <c r="L60" s="9">
        <v>198</v>
      </c>
    </row>
    <row r="61" spans="1:12" x14ac:dyDescent="0.25">
      <c r="A61" s="7" t="s">
        <v>89</v>
      </c>
      <c r="B61" s="21">
        <v>2965</v>
      </c>
      <c r="C61" s="8">
        <v>14</v>
      </c>
      <c r="D61" s="8">
        <v>29</v>
      </c>
      <c r="E61" s="8">
        <v>173</v>
      </c>
      <c r="F61" s="8">
        <v>46</v>
      </c>
      <c r="G61" s="8">
        <v>1022</v>
      </c>
      <c r="H61" s="8">
        <v>1170</v>
      </c>
      <c r="I61" s="8">
        <v>15</v>
      </c>
      <c r="J61" s="8">
        <v>0</v>
      </c>
      <c r="K61" s="8">
        <v>1317</v>
      </c>
      <c r="L61" s="9">
        <v>0</v>
      </c>
    </row>
    <row r="62" spans="1:12" x14ac:dyDescent="0.25">
      <c r="A62" s="7" t="s">
        <v>90</v>
      </c>
      <c r="B62" s="21">
        <v>1643</v>
      </c>
      <c r="C62" s="8">
        <v>89</v>
      </c>
      <c r="D62" s="8">
        <v>229</v>
      </c>
      <c r="E62" s="8">
        <v>6</v>
      </c>
      <c r="F62" s="8">
        <v>0</v>
      </c>
      <c r="G62" s="8">
        <v>609</v>
      </c>
      <c r="H62" s="8">
        <v>808</v>
      </c>
      <c r="I62" s="8">
        <v>20</v>
      </c>
      <c r="J62" s="8">
        <v>0</v>
      </c>
      <c r="K62" s="8">
        <v>8</v>
      </c>
      <c r="L62" s="9">
        <v>0</v>
      </c>
    </row>
    <row r="63" spans="1:12" x14ac:dyDescent="0.25">
      <c r="A63" s="7" t="s">
        <v>91</v>
      </c>
      <c r="B63" s="21">
        <v>2615</v>
      </c>
      <c r="C63" s="8">
        <v>40</v>
      </c>
      <c r="D63" s="8">
        <v>133</v>
      </c>
      <c r="E63" s="8">
        <v>161</v>
      </c>
      <c r="F63" s="8">
        <v>0</v>
      </c>
      <c r="G63" s="8">
        <v>1152</v>
      </c>
      <c r="H63" s="8">
        <v>363</v>
      </c>
      <c r="I63" s="8">
        <v>19</v>
      </c>
      <c r="J63" s="8">
        <v>0</v>
      </c>
      <c r="K63" s="8">
        <v>1002</v>
      </c>
      <c r="L63" s="9">
        <v>169</v>
      </c>
    </row>
    <row r="64" spans="1:12" x14ac:dyDescent="0.25">
      <c r="A64" s="7" t="s">
        <v>92</v>
      </c>
      <c r="B64" s="21">
        <v>3152</v>
      </c>
      <c r="C64" s="8">
        <v>97</v>
      </c>
      <c r="D64" s="8">
        <v>274</v>
      </c>
      <c r="E64" s="8">
        <v>386</v>
      </c>
      <c r="F64" s="8">
        <v>0</v>
      </c>
      <c r="G64" s="8">
        <v>1209</v>
      </c>
      <c r="H64" s="8">
        <v>1307</v>
      </c>
      <c r="I64" s="8">
        <v>26</v>
      </c>
      <c r="J64" s="8">
        <v>0</v>
      </c>
      <c r="K64" s="8">
        <v>853</v>
      </c>
      <c r="L64" s="9">
        <v>0</v>
      </c>
    </row>
    <row r="65" spans="1:12" x14ac:dyDescent="0.25">
      <c r="A65" s="7" t="s">
        <v>93</v>
      </c>
      <c r="B65" s="21">
        <v>2570</v>
      </c>
      <c r="C65" s="8">
        <v>64</v>
      </c>
      <c r="D65" s="8">
        <v>163</v>
      </c>
      <c r="E65" s="8">
        <v>404</v>
      </c>
      <c r="F65" s="8">
        <v>122</v>
      </c>
      <c r="G65" s="8">
        <v>893</v>
      </c>
      <c r="H65" s="8">
        <v>870</v>
      </c>
      <c r="I65" s="8">
        <v>20</v>
      </c>
      <c r="J65" s="8">
        <v>0</v>
      </c>
      <c r="K65" s="8">
        <v>801</v>
      </c>
      <c r="L65" s="9">
        <v>0</v>
      </c>
    </row>
    <row r="66" spans="1:12" x14ac:dyDescent="0.25">
      <c r="A66" s="7" t="s">
        <v>94</v>
      </c>
      <c r="B66" s="21">
        <v>2872</v>
      </c>
      <c r="C66" s="8">
        <v>29</v>
      </c>
      <c r="D66" s="8">
        <v>74</v>
      </c>
      <c r="E66" s="8">
        <v>245</v>
      </c>
      <c r="F66" s="8">
        <v>64</v>
      </c>
      <c r="G66" s="8">
        <v>1069</v>
      </c>
      <c r="H66" s="8">
        <v>1172</v>
      </c>
      <c r="I66" s="8">
        <v>17</v>
      </c>
      <c r="J66" s="8">
        <v>0</v>
      </c>
      <c r="K66" s="8">
        <v>938</v>
      </c>
      <c r="L66" s="9">
        <v>195</v>
      </c>
    </row>
    <row r="67" spans="1:12" x14ac:dyDescent="0.25">
      <c r="A67" s="7" t="s">
        <v>95</v>
      </c>
      <c r="B67" s="21">
        <v>4078</v>
      </c>
      <c r="C67" s="8">
        <v>25</v>
      </c>
      <c r="D67" s="8">
        <v>60</v>
      </c>
      <c r="E67" s="8">
        <v>240</v>
      </c>
      <c r="F67" s="8">
        <v>84</v>
      </c>
      <c r="G67" s="8">
        <v>983</v>
      </c>
      <c r="H67" s="8">
        <v>1105</v>
      </c>
      <c r="I67" s="8">
        <v>19</v>
      </c>
      <c r="J67" s="8">
        <v>0</v>
      </c>
      <c r="K67" s="8">
        <v>2418</v>
      </c>
      <c r="L67" s="9">
        <v>0</v>
      </c>
    </row>
    <row r="68" spans="1:12" x14ac:dyDescent="0.25">
      <c r="A68" s="7" t="s">
        <v>96</v>
      </c>
      <c r="B68" s="21">
        <v>2965</v>
      </c>
      <c r="C68" s="8">
        <v>36</v>
      </c>
      <c r="D68" s="8">
        <v>109</v>
      </c>
      <c r="E68" s="8">
        <v>321</v>
      </c>
      <c r="F68" s="8">
        <v>72</v>
      </c>
      <c r="G68" s="8">
        <v>1154</v>
      </c>
      <c r="H68" s="8">
        <v>1161</v>
      </c>
      <c r="I68" s="8">
        <v>14</v>
      </c>
      <c r="J68" s="8">
        <v>0</v>
      </c>
      <c r="K68" s="8">
        <v>867</v>
      </c>
      <c r="L68" s="9">
        <v>0</v>
      </c>
    </row>
    <row r="69" spans="1:12" x14ac:dyDescent="0.25">
      <c r="A69" s="7" t="s">
        <v>97</v>
      </c>
      <c r="B69" s="21">
        <v>2579</v>
      </c>
      <c r="C69" s="8">
        <v>34</v>
      </c>
      <c r="D69" s="8">
        <v>100</v>
      </c>
      <c r="E69" s="8">
        <v>297</v>
      </c>
      <c r="F69" s="8">
        <v>65</v>
      </c>
      <c r="G69" s="8">
        <v>936</v>
      </c>
      <c r="H69" s="8">
        <v>994</v>
      </c>
      <c r="I69" s="8">
        <v>13</v>
      </c>
      <c r="J69" s="8">
        <v>0</v>
      </c>
      <c r="K69" s="8">
        <v>867</v>
      </c>
      <c r="L69" s="9">
        <v>0</v>
      </c>
    </row>
    <row r="70" spans="1:12" x14ac:dyDescent="0.25">
      <c r="A70" s="7" t="s">
        <v>98</v>
      </c>
      <c r="B70" s="21">
        <v>2084</v>
      </c>
      <c r="C70" s="8">
        <v>28</v>
      </c>
      <c r="D70" s="8">
        <v>63</v>
      </c>
      <c r="E70" s="8">
        <v>269</v>
      </c>
      <c r="F70" s="8">
        <v>56</v>
      </c>
      <c r="G70" s="8">
        <v>802</v>
      </c>
      <c r="H70" s="8">
        <v>828</v>
      </c>
      <c r="I70" s="8">
        <v>15</v>
      </c>
      <c r="J70" s="8">
        <v>0</v>
      </c>
      <c r="K70" s="8">
        <v>690</v>
      </c>
      <c r="L70" s="9">
        <v>0</v>
      </c>
    </row>
    <row r="71" spans="1:12" x14ac:dyDescent="0.25">
      <c r="A71" s="7" t="s">
        <v>99</v>
      </c>
      <c r="B71" s="21">
        <v>2331</v>
      </c>
      <c r="C71" s="8">
        <v>37</v>
      </c>
      <c r="D71" s="8">
        <v>84</v>
      </c>
      <c r="E71" s="8">
        <v>339</v>
      </c>
      <c r="F71" s="8">
        <v>0</v>
      </c>
      <c r="G71" s="8">
        <v>827</v>
      </c>
      <c r="H71" s="8">
        <v>1077</v>
      </c>
      <c r="I71" s="8">
        <v>10</v>
      </c>
      <c r="J71" s="8">
        <v>0</v>
      </c>
      <c r="K71" s="8">
        <v>850</v>
      </c>
      <c r="L71" s="9">
        <v>0</v>
      </c>
    </row>
    <row r="72" spans="1:12" x14ac:dyDescent="0.25">
      <c r="A72" s="7" t="s">
        <v>100</v>
      </c>
      <c r="B72" s="21">
        <v>2423</v>
      </c>
      <c r="C72" s="8">
        <v>32</v>
      </c>
      <c r="D72" s="8">
        <v>99</v>
      </c>
      <c r="E72" s="8">
        <v>387</v>
      </c>
      <c r="F72" s="8">
        <v>99</v>
      </c>
      <c r="G72" s="8">
        <v>921</v>
      </c>
      <c r="H72" s="8">
        <v>723</v>
      </c>
      <c r="I72" s="8">
        <v>16</v>
      </c>
      <c r="J72" s="8">
        <v>0</v>
      </c>
      <c r="K72" s="8">
        <v>535</v>
      </c>
      <c r="L72" s="9">
        <v>188</v>
      </c>
    </row>
    <row r="73" spans="1:12" x14ac:dyDescent="0.25">
      <c r="A73" s="7" t="s">
        <v>101</v>
      </c>
      <c r="B73" s="21">
        <v>2791</v>
      </c>
      <c r="C73" s="8">
        <v>48</v>
      </c>
      <c r="D73" s="8">
        <v>164</v>
      </c>
      <c r="E73" s="8">
        <v>263</v>
      </c>
      <c r="F73" s="8">
        <v>191</v>
      </c>
      <c r="G73" s="8">
        <v>811</v>
      </c>
      <c r="H73" s="8">
        <v>1113</v>
      </c>
      <c r="I73" s="8">
        <v>21</v>
      </c>
      <c r="J73" s="8">
        <v>0</v>
      </c>
      <c r="K73" s="8">
        <v>814</v>
      </c>
      <c r="L73" s="9">
        <v>218</v>
      </c>
    </row>
    <row r="74" spans="1:12" x14ac:dyDescent="0.25">
      <c r="A74" s="7" t="s">
        <v>102</v>
      </c>
      <c r="B74" s="21">
        <v>131</v>
      </c>
      <c r="C74" s="8">
        <v>0</v>
      </c>
      <c r="D74" s="8">
        <v>0</v>
      </c>
      <c r="E74" s="8">
        <v>131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9">
        <v>0</v>
      </c>
    </row>
    <row r="75" spans="1:12" x14ac:dyDescent="0.25">
      <c r="A75" s="7" t="s">
        <v>103</v>
      </c>
      <c r="B75" s="21">
        <v>2601</v>
      </c>
      <c r="C75" s="8">
        <v>74</v>
      </c>
      <c r="D75" s="8">
        <v>207</v>
      </c>
      <c r="E75" s="8">
        <v>259</v>
      </c>
      <c r="F75" s="8">
        <v>62</v>
      </c>
      <c r="G75" s="8">
        <v>822</v>
      </c>
      <c r="H75" s="8">
        <v>1287</v>
      </c>
      <c r="I75" s="8">
        <v>30</v>
      </c>
      <c r="J75" s="8">
        <v>0</v>
      </c>
      <c r="K75" s="8">
        <v>773</v>
      </c>
      <c r="L75" s="9">
        <v>0</v>
      </c>
    </row>
    <row r="76" spans="1:12" x14ac:dyDescent="0.25">
      <c r="A76" s="19" t="s">
        <v>10</v>
      </c>
      <c r="B76" s="5">
        <f>SUM(B55:B75)</f>
        <v>56199</v>
      </c>
      <c r="C76" s="5">
        <f t="shared" ref="C76:L76" si="4">SUM(C55:C75)</f>
        <v>886</v>
      </c>
      <c r="D76" s="5">
        <f t="shared" si="4"/>
        <v>2587</v>
      </c>
      <c r="E76" s="5">
        <f t="shared" si="4"/>
        <v>5826</v>
      </c>
      <c r="F76" s="5">
        <f t="shared" si="4"/>
        <v>1605</v>
      </c>
      <c r="G76" s="5">
        <f t="shared" si="4"/>
        <v>18944</v>
      </c>
      <c r="H76" s="5">
        <f t="shared" si="4"/>
        <v>20196</v>
      </c>
      <c r="I76" s="5">
        <f t="shared" si="4"/>
        <v>359</v>
      </c>
      <c r="J76" s="5">
        <f t="shared" si="4"/>
        <v>0</v>
      </c>
      <c r="K76" s="5">
        <f t="shared" si="4"/>
        <v>19201</v>
      </c>
      <c r="L76" s="6">
        <f t="shared" si="4"/>
        <v>1375</v>
      </c>
    </row>
    <row r="77" spans="1:12" x14ac:dyDescent="0.25">
      <c r="A77" s="15" t="s">
        <v>43</v>
      </c>
      <c r="B77" s="23">
        <v>626</v>
      </c>
      <c r="C77" s="24">
        <v>11</v>
      </c>
      <c r="D77" s="24">
        <v>24</v>
      </c>
      <c r="E77" s="24">
        <v>46</v>
      </c>
      <c r="F77" s="24">
        <v>0</v>
      </c>
      <c r="G77" s="24">
        <v>146</v>
      </c>
      <c r="H77" s="24">
        <v>386</v>
      </c>
      <c r="I77" s="24">
        <v>11</v>
      </c>
      <c r="J77" s="24">
        <v>0</v>
      </c>
      <c r="K77" s="24">
        <v>107</v>
      </c>
      <c r="L77" s="24">
        <v>0</v>
      </c>
    </row>
    <row r="78" spans="1:12" x14ac:dyDescent="0.25">
      <c r="A78" s="15" t="s">
        <v>44</v>
      </c>
      <c r="B78" s="23">
        <v>1015</v>
      </c>
      <c r="C78" s="24">
        <v>13</v>
      </c>
      <c r="D78" s="24">
        <v>25</v>
      </c>
      <c r="E78" s="24">
        <v>193</v>
      </c>
      <c r="F78" s="24">
        <v>0</v>
      </c>
      <c r="G78" s="24">
        <v>226</v>
      </c>
      <c r="H78" s="24">
        <v>516</v>
      </c>
      <c r="I78" s="24">
        <v>0</v>
      </c>
      <c r="J78" s="24">
        <v>0</v>
      </c>
      <c r="K78" s="24">
        <v>113</v>
      </c>
      <c r="L78" s="24">
        <v>0</v>
      </c>
    </row>
    <row r="79" spans="1:12" x14ac:dyDescent="0.25">
      <c r="A79" s="15" t="s">
        <v>45</v>
      </c>
      <c r="B79" s="16">
        <v>1096</v>
      </c>
      <c r="C79" s="16">
        <v>24</v>
      </c>
      <c r="D79" s="16">
        <v>152</v>
      </c>
      <c r="E79" s="16">
        <v>0</v>
      </c>
      <c r="F79" s="16">
        <v>118</v>
      </c>
      <c r="G79" s="16">
        <v>151</v>
      </c>
      <c r="H79" s="16">
        <v>609</v>
      </c>
      <c r="I79" s="16">
        <v>19</v>
      </c>
      <c r="J79" s="16">
        <v>0</v>
      </c>
      <c r="K79" s="16">
        <v>137</v>
      </c>
      <c r="L79" s="16">
        <v>0</v>
      </c>
    </row>
    <row r="80" spans="1:12" x14ac:dyDescent="0.25">
      <c r="A80" s="15" t="s">
        <v>46</v>
      </c>
      <c r="B80" s="16">
        <v>718</v>
      </c>
      <c r="C80" s="16">
        <v>11</v>
      </c>
      <c r="D80" s="16">
        <v>53</v>
      </c>
      <c r="E80" s="16">
        <v>21</v>
      </c>
      <c r="F80" s="16">
        <v>0</v>
      </c>
      <c r="G80" s="16">
        <v>162</v>
      </c>
      <c r="H80" s="16">
        <v>413</v>
      </c>
      <c r="I80" s="16">
        <v>11</v>
      </c>
      <c r="J80" s="16">
        <v>0</v>
      </c>
      <c r="K80" s="16">
        <v>97</v>
      </c>
      <c r="L80" s="16">
        <v>0</v>
      </c>
    </row>
    <row r="81" spans="1:12" x14ac:dyDescent="0.25">
      <c r="A81" s="15" t="s">
        <v>47</v>
      </c>
      <c r="B81" s="16">
        <v>215</v>
      </c>
      <c r="C81" s="16">
        <v>17</v>
      </c>
      <c r="D81" s="16">
        <v>56</v>
      </c>
      <c r="E81" s="16">
        <v>0</v>
      </c>
      <c r="F81" s="16">
        <v>0</v>
      </c>
      <c r="G81" s="16">
        <v>87</v>
      </c>
      <c r="H81" s="16">
        <v>23</v>
      </c>
      <c r="I81" s="16">
        <v>11</v>
      </c>
      <c r="J81" s="16">
        <v>0</v>
      </c>
      <c r="K81" s="16">
        <v>71</v>
      </c>
      <c r="L81" s="17">
        <v>0</v>
      </c>
    </row>
    <row r="82" spans="1:12" x14ac:dyDescent="0.25">
      <c r="A82" s="15" t="s">
        <v>48</v>
      </c>
      <c r="B82" s="16">
        <v>1392</v>
      </c>
      <c r="C82" s="16">
        <v>15</v>
      </c>
      <c r="D82" s="16">
        <v>162</v>
      </c>
      <c r="E82" s="16">
        <v>0</v>
      </c>
      <c r="F82" s="16">
        <v>49</v>
      </c>
      <c r="G82" s="16">
        <v>403</v>
      </c>
      <c r="H82" s="16">
        <v>655</v>
      </c>
      <c r="I82" s="16">
        <v>14</v>
      </c>
      <c r="J82" s="16">
        <v>0</v>
      </c>
      <c r="K82" s="16">
        <v>481</v>
      </c>
      <c r="L82" s="17">
        <v>0</v>
      </c>
    </row>
    <row r="83" spans="1:12" x14ac:dyDescent="0.25">
      <c r="A83" s="15" t="s">
        <v>49</v>
      </c>
      <c r="B83" s="16">
        <v>1479</v>
      </c>
      <c r="C83" s="16">
        <v>11</v>
      </c>
      <c r="D83" s="16">
        <v>24</v>
      </c>
      <c r="E83" s="16">
        <v>22</v>
      </c>
      <c r="F83" s="16">
        <v>0</v>
      </c>
      <c r="G83" s="16">
        <v>246</v>
      </c>
      <c r="H83" s="16">
        <v>1007</v>
      </c>
      <c r="I83" s="16">
        <v>14</v>
      </c>
      <c r="J83" s="16">
        <v>0</v>
      </c>
      <c r="K83" s="16">
        <v>666</v>
      </c>
      <c r="L83" s="17">
        <v>0</v>
      </c>
    </row>
    <row r="84" spans="1:12" x14ac:dyDescent="0.25">
      <c r="A84" s="15" t="s">
        <v>50</v>
      </c>
      <c r="B84" s="16">
        <v>985</v>
      </c>
      <c r="C84" s="16">
        <v>19</v>
      </c>
      <c r="D84" s="16">
        <v>46</v>
      </c>
      <c r="E84" s="16">
        <v>44</v>
      </c>
      <c r="F84" s="16">
        <v>0</v>
      </c>
      <c r="G84" s="16">
        <v>249</v>
      </c>
      <c r="H84" s="16">
        <v>592</v>
      </c>
      <c r="I84" s="16">
        <v>11</v>
      </c>
      <c r="J84" s="16">
        <v>0</v>
      </c>
      <c r="K84" s="16">
        <v>188</v>
      </c>
      <c r="L84" s="17">
        <v>0</v>
      </c>
    </row>
    <row r="85" spans="1:12" x14ac:dyDescent="0.25">
      <c r="A85" s="15" t="s">
        <v>51</v>
      </c>
      <c r="B85" s="16">
        <v>547</v>
      </c>
      <c r="C85" s="16">
        <v>9</v>
      </c>
      <c r="D85" s="16">
        <v>20</v>
      </c>
      <c r="E85" s="16">
        <v>11</v>
      </c>
      <c r="F85" s="16">
        <v>0</v>
      </c>
      <c r="G85" s="16">
        <v>71</v>
      </c>
      <c r="H85" s="16">
        <v>383</v>
      </c>
      <c r="I85" s="16">
        <v>19</v>
      </c>
      <c r="J85" s="16">
        <v>0</v>
      </c>
      <c r="K85" s="16">
        <v>75</v>
      </c>
      <c r="L85" s="17">
        <v>0</v>
      </c>
    </row>
    <row r="86" spans="1:12" x14ac:dyDescent="0.25">
      <c r="A86" s="15" t="s">
        <v>52</v>
      </c>
      <c r="B86" s="16">
        <v>703</v>
      </c>
      <c r="C86" s="16">
        <v>16</v>
      </c>
      <c r="D86" s="16">
        <v>37</v>
      </c>
      <c r="E86" s="16">
        <v>21</v>
      </c>
      <c r="F86" s="16">
        <v>30</v>
      </c>
      <c r="G86" s="16">
        <v>178</v>
      </c>
      <c r="H86" s="16">
        <v>367</v>
      </c>
      <c r="I86" s="16">
        <v>22</v>
      </c>
      <c r="J86" s="16">
        <v>47</v>
      </c>
      <c r="K86" s="16">
        <v>134</v>
      </c>
      <c r="L86" s="17">
        <v>0</v>
      </c>
    </row>
    <row r="87" spans="1:12" x14ac:dyDescent="0.25">
      <c r="A87" s="15" t="s">
        <v>53</v>
      </c>
      <c r="B87" s="16">
        <v>1659</v>
      </c>
      <c r="C87" s="16">
        <v>0</v>
      </c>
      <c r="D87" s="16">
        <v>120</v>
      </c>
      <c r="E87" s="16">
        <v>6</v>
      </c>
      <c r="F87" s="16">
        <v>77</v>
      </c>
      <c r="G87" s="16">
        <v>369</v>
      </c>
      <c r="H87" s="16">
        <v>963</v>
      </c>
      <c r="I87" s="16">
        <v>24</v>
      </c>
      <c r="J87" s="16">
        <v>0</v>
      </c>
      <c r="K87" s="16">
        <v>269</v>
      </c>
      <c r="L87" s="17">
        <v>0</v>
      </c>
    </row>
    <row r="88" spans="1:12" x14ac:dyDescent="0.25">
      <c r="A88" s="15" t="s">
        <v>54</v>
      </c>
      <c r="B88" s="16">
        <v>2118</v>
      </c>
      <c r="C88" s="16">
        <v>12</v>
      </c>
      <c r="D88" s="16">
        <v>164</v>
      </c>
      <c r="E88" s="16">
        <v>34</v>
      </c>
      <c r="F88" s="16">
        <v>28</v>
      </c>
      <c r="G88" s="16">
        <v>668</v>
      </c>
      <c r="H88" s="16">
        <v>957</v>
      </c>
      <c r="I88" s="16">
        <v>21</v>
      </c>
      <c r="J88" s="16">
        <v>0</v>
      </c>
      <c r="K88" s="16">
        <v>767</v>
      </c>
      <c r="L88" s="17">
        <v>0</v>
      </c>
    </row>
    <row r="89" spans="1:12" x14ac:dyDescent="0.25">
      <c r="A89" s="15" t="s">
        <v>55</v>
      </c>
      <c r="B89" s="16">
        <v>7</v>
      </c>
      <c r="C89" s="16">
        <v>0</v>
      </c>
      <c r="D89" s="16">
        <v>0</v>
      </c>
      <c r="E89" s="16">
        <v>7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7">
        <v>0</v>
      </c>
    </row>
    <row r="90" spans="1:12" x14ac:dyDescent="0.25">
      <c r="A90" s="15" t="s">
        <v>56</v>
      </c>
      <c r="B90" s="16">
        <v>35</v>
      </c>
      <c r="C90" s="16">
        <v>0</v>
      </c>
      <c r="D90" s="16">
        <v>20</v>
      </c>
      <c r="E90" s="16">
        <v>16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7">
        <v>0</v>
      </c>
    </row>
    <row r="91" spans="1:12" x14ac:dyDescent="0.25">
      <c r="A91" s="15" t="s">
        <v>57</v>
      </c>
      <c r="B91" s="16">
        <v>676</v>
      </c>
      <c r="C91" s="16">
        <v>9</v>
      </c>
      <c r="D91" s="16">
        <v>26</v>
      </c>
      <c r="E91" s="16">
        <v>25</v>
      </c>
      <c r="F91" s="16">
        <v>0</v>
      </c>
      <c r="G91" s="16">
        <v>95</v>
      </c>
      <c r="H91" s="16">
        <v>482</v>
      </c>
      <c r="I91" s="16">
        <v>18</v>
      </c>
      <c r="J91" s="16">
        <v>0</v>
      </c>
      <c r="K91" s="16">
        <v>375</v>
      </c>
      <c r="L91" s="17">
        <v>0</v>
      </c>
    </row>
    <row r="92" spans="1:12" x14ac:dyDescent="0.25">
      <c r="A92" s="15" t="s">
        <v>58</v>
      </c>
      <c r="B92" s="16">
        <v>669</v>
      </c>
      <c r="C92" s="16">
        <v>15</v>
      </c>
      <c r="D92" s="16">
        <v>47</v>
      </c>
      <c r="E92" s="16">
        <v>43</v>
      </c>
      <c r="F92" s="16">
        <v>0</v>
      </c>
      <c r="G92" s="16">
        <v>147</v>
      </c>
      <c r="H92" s="16">
        <v>406</v>
      </c>
      <c r="I92" s="16">
        <v>11</v>
      </c>
      <c r="J92" s="16">
        <v>0</v>
      </c>
      <c r="K92" s="16">
        <v>134</v>
      </c>
      <c r="L92" s="17">
        <v>0</v>
      </c>
    </row>
    <row r="93" spans="1:12" x14ac:dyDescent="0.25">
      <c r="A93" s="15" t="s">
        <v>59</v>
      </c>
      <c r="B93" s="16">
        <v>1440</v>
      </c>
      <c r="C93" s="16">
        <v>23</v>
      </c>
      <c r="D93" s="16">
        <v>159</v>
      </c>
      <c r="E93" s="16">
        <v>0</v>
      </c>
      <c r="F93" s="16">
        <v>48</v>
      </c>
      <c r="G93" s="16">
        <v>418</v>
      </c>
      <c r="H93" s="16">
        <v>433</v>
      </c>
      <c r="I93" s="16">
        <v>20</v>
      </c>
      <c r="J93" s="16">
        <v>0</v>
      </c>
      <c r="K93" s="16">
        <v>512</v>
      </c>
      <c r="L93" s="17">
        <v>0</v>
      </c>
    </row>
    <row r="94" spans="1:12" x14ac:dyDescent="0.25">
      <c r="A94" s="15" t="s">
        <v>60</v>
      </c>
      <c r="B94" s="16">
        <v>776</v>
      </c>
      <c r="C94" s="16">
        <v>17</v>
      </c>
      <c r="D94" s="16">
        <v>36</v>
      </c>
      <c r="E94" s="16">
        <v>32</v>
      </c>
      <c r="F94" s="16">
        <v>0</v>
      </c>
      <c r="G94" s="16">
        <v>253</v>
      </c>
      <c r="H94" s="16">
        <v>395</v>
      </c>
      <c r="I94" s="16">
        <v>18</v>
      </c>
      <c r="J94" s="16">
        <v>0</v>
      </c>
      <c r="K94" s="16">
        <v>126</v>
      </c>
      <c r="L94" s="17">
        <v>0</v>
      </c>
    </row>
    <row r="95" spans="1:12" x14ac:dyDescent="0.25">
      <c r="A95" s="15" t="s">
        <v>61</v>
      </c>
      <c r="B95" s="16">
        <v>2282</v>
      </c>
      <c r="C95" s="16">
        <v>27</v>
      </c>
      <c r="D95" s="16">
        <v>63</v>
      </c>
      <c r="E95" s="16">
        <v>221</v>
      </c>
      <c r="F95" s="16">
        <v>91</v>
      </c>
      <c r="G95" s="16">
        <v>626</v>
      </c>
      <c r="H95" s="16">
        <v>1310</v>
      </c>
      <c r="I95" s="16">
        <v>17</v>
      </c>
      <c r="J95" s="16">
        <v>0</v>
      </c>
      <c r="K95" s="16">
        <v>393</v>
      </c>
      <c r="L95" s="17">
        <v>0</v>
      </c>
    </row>
    <row r="96" spans="1:12" x14ac:dyDescent="0.25">
      <c r="A96" s="15" t="s">
        <v>62</v>
      </c>
      <c r="B96" s="16">
        <v>863</v>
      </c>
      <c r="C96" s="16">
        <v>12</v>
      </c>
      <c r="D96" s="16">
        <v>41</v>
      </c>
      <c r="E96" s="16">
        <v>0</v>
      </c>
      <c r="F96" s="16">
        <v>0</v>
      </c>
      <c r="G96" s="16">
        <v>164</v>
      </c>
      <c r="H96" s="16">
        <v>560</v>
      </c>
      <c r="I96" s="16">
        <v>18</v>
      </c>
      <c r="J96" s="16">
        <v>0</v>
      </c>
      <c r="K96" s="16">
        <v>143</v>
      </c>
      <c r="L96" s="17">
        <v>0</v>
      </c>
    </row>
    <row r="97" spans="1:12" x14ac:dyDescent="0.25">
      <c r="A97" s="15" t="s">
        <v>63</v>
      </c>
      <c r="B97" s="16">
        <v>1298</v>
      </c>
      <c r="C97" s="16">
        <v>9</v>
      </c>
      <c r="D97" s="16">
        <v>42</v>
      </c>
      <c r="E97" s="16">
        <v>29</v>
      </c>
      <c r="F97" s="16">
        <v>0</v>
      </c>
      <c r="G97" s="16">
        <v>490</v>
      </c>
      <c r="H97" s="16">
        <v>639</v>
      </c>
      <c r="I97" s="16">
        <v>11</v>
      </c>
      <c r="J97" s="16">
        <v>0</v>
      </c>
      <c r="K97" s="16">
        <v>191</v>
      </c>
      <c r="L97" s="17">
        <v>0</v>
      </c>
    </row>
    <row r="98" spans="1:12" x14ac:dyDescent="0.25">
      <c r="A98" s="15" t="s">
        <v>64</v>
      </c>
      <c r="B98" s="16">
        <v>1100</v>
      </c>
      <c r="C98" s="16">
        <v>13</v>
      </c>
      <c r="D98" s="16">
        <v>72</v>
      </c>
      <c r="E98" s="16">
        <v>62</v>
      </c>
      <c r="F98" s="16">
        <v>65</v>
      </c>
      <c r="G98" s="16">
        <v>240</v>
      </c>
      <c r="H98" s="16">
        <v>569</v>
      </c>
      <c r="I98" s="16">
        <v>17</v>
      </c>
      <c r="J98" s="16">
        <v>37</v>
      </c>
      <c r="K98" s="16">
        <v>253</v>
      </c>
      <c r="L98" s="17">
        <v>0</v>
      </c>
    </row>
    <row r="99" spans="1:12" x14ac:dyDescent="0.25">
      <c r="A99" s="19" t="s">
        <v>10</v>
      </c>
      <c r="B99" s="5">
        <f t="shared" ref="B99:L99" si="5">SUM(B79:B98)</f>
        <v>20058</v>
      </c>
      <c r="C99" s="5">
        <f t="shared" si="5"/>
        <v>259</v>
      </c>
      <c r="D99" s="5">
        <f t="shared" si="5"/>
        <v>1340</v>
      </c>
      <c r="E99" s="5">
        <f t="shared" si="5"/>
        <v>594</v>
      </c>
      <c r="F99" s="5">
        <f t="shared" si="5"/>
        <v>506</v>
      </c>
      <c r="G99" s="5">
        <f t="shared" si="5"/>
        <v>5017</v>
      </c>
      <c r="H99" s="5">
        <f t="shared" si="5"/>
        <v>10763</v>
      </c>
      <c r="I99" s="5">
        <f t="shared" si="5"/>
        <v>296</v>
      </c>
      <c r="J99" s="5">
        <f t="shared" si="5"/>
        <v>84</v>
      </c>
      <c r="K99" s="5">
        <f t="shared" si="5"/>
        <v>5012</v>
      </c>
      <c r="L99" s="6">
        <f t="shared" si="5"/>
        <v>0</v>
      </c>
    </row>
    <row r="100" spans="1:12" x14ac:dyDescent="0.25">
      <c r="A100" s="15" t="s">
        <v>23</v>
      </c>
      <c r="B100" s="21">
        <v>12811</v>
      </c>
      <c r="C100" s="21">
        <v>26</v>
      </c>
      <c r="D100" s="21">
        <v>151</v>
      </c>
      <c r="E100" s="21">
        <v>0</v>
      </c>
      <c r="F100" s="21">
        <v>0</v>
      </c>
      <c r="G100" s="21">
        <v>749</v>
      </c>
      <c r="H100" s="21">
        <v>1601</v>
      </c>
      <c r="I100" s="21">
        <v>15</v>
      </c>
      <c r="J100" s="21">
        <v>0</v>
      </c>
      <c r="K100" s="21">
        <v>11273</v>
      </c>
      <c r="L100" s="21">
        <v>0</v>
      </c>
    </row>
    <row r="101" spans="1:12" x14ac:dyDescent="0.25">
      <c r="A101" s="15" t="s">
        <v>24</v>
      </c>
      <c r="B101" s="21">
        <v>2939</v>
      </c>
      <c r="C101" s="21">
        <v>26</v>
      </c>
      <c r="D101" s="21">
        <v>155</v>
      </c>
      <c r="E101" s="21">
        <v>0</v>
      </c>
      <c r="F101" s="21">
        <v>0</v>
      </c>
      <c r="G101" s="21">
        <v>677</v>
      </c>
      <c r="H101" s="21">
        <v>1740</v>
      </c>
      <c r="I101" s="21">
        <v>21</v>
      </c>
      <c r="J101" s="21">
        <v>0</v>
      </c>
      <c r="K101" s="21">
        <v>1189</v>
      </c>
      <c r="L101" s="21">
        <v>256</v>
      </c>
    </row>
    <row r="102" spans="1:12" x14ac:dyDescent="0.25">
      <c r="A102" s="15" t="s">
        <v>25</v>
      </c>
      <c r="B102" s="21">
        <v>924</v>
      </c>
      <c r="C102" s="8">
        <v>39</v>
      </c>
      <c r="D102" s="8">
        <v>111</v>
      </c>
      <c r="E102" s="8">
        <v>0</v>
      </c>
      <c r="F102" s="8">
        <v>0</v>
      </c>
      <c r="G102" s="8">
        <v>89</v>
      </c>
      <c r="H102" s="8">
        <v>662</v>
      </c>
      <c r="I102" s="8">
        <v>16</v>
      </c>
      <c r="J102" s="8">
        <v>0</v>
      </c>
      <c r="K102" s="8">
        <v>471</v>
      </c>
      <c r="L102" s="9">
        <v>0</v>
      </c>
    </row>
    <row r="103" spans="1:12" x14ac:dyDescent="0.25">
      <c r="A103" s="15" t="s">
        <v>26</v>
      </c>
      <c r="B103" s="21">
        <v>2156</v>
      </c>
      <c r="C103" s="8">
        <v>12</v>
      </c>
      <c r="D103" s="8">
        <v>128</v>
      </c>
      <c r="E103" s="8">
        <v>0</v>
      </c>
      <c r="F103" s="8">
        <v>0</v>
      </c>
      <c r="G103" s="8">
        <v>266</v>
      </c>
      <c r="H103" s="8">
        <v>1308</v>
      </c>
      <c r="I103" s="8">
        <v>18</v>
      </c>
      <c r="J103" s="8">
        <v>0</v>
      </c>
      <c r="K103" s="8">
        <v>897</v>
      </c>
      <c r="L103" s="9">
        <v>0</v>
      </c>
    </row>
    <row r="104" spans="1:12" x14ac:dyDescent="0.25">
      <c r="A104" s="15" t="s">
        <v>27</v>
      </c>
      <c r="B104" s="21">
        <v>2288</v>
      </c>
      <c r="C104" s="8">
        <v>19</v>
      </c>
      <c r="D104" s="8">
        <v>147</v>
      </c>
      <c r="E104" s="8">
        <v>0</v>
      </c>
      <c r="F104" s="8">
        <v>0</v>
      </c>
      <c r="G104" s="8">
        <v>350</v>
      </c>
      <c r="H104" s="8">
        <v>1426</v>
      </c>
      <c r="I104" s="8">
        <v>15</v>
      </c>
      <c r="J104" s="8">
        <v>0</v>
      </c>
      <c r="K104" s="8">
        <v>991</v>
      </c>
      <c r="L104" s="9">
        <v>0</v>
      </c>
    </row>
    <row r="105" spans="1:12" x14ac:dyDescent="0.25">
      <c r="A105" s="15" t="s">
        <v>28</v>
      </c>
      <c r="B105" s="21">
        <v>1016</v>
      </c>
      <c r="C105" s="8">
        <v>11</v>
      </c>
      <c r="D105" s="8">
        <v>28</v>
      </c>
      <c r="E105" s="8">
        <v>0</v>
      </c>
      <c r="F105" s="8">
        <v>0</v>
      </c>
      <c r="G105" s="8">
        <v>143</v>
      </c>
      <c r="H105" s="8">
        <v>663</v>
      </c>
      <c r="I105" s="8">
        <v>18</v>
      </c>
      <c r="J105" s="8">
        <v>0</v>
      </c>
      <c r="K105" s="8">
        <v>539</v>
      </c>
      <c r="L105" s="9">
        <v>0</v>
      </c>
    </row>
    <row r="106" spans="1:12" x14ac:dyDescent="0.25">
      <c r="A106" s="15" t="s">
        <v>29</v>
      </c>
      <c r="B106" s="21">
        <v>571</v>
      </c>
      <c r="C106" s="8">
        <v>11</v>
      </c>
      <c r="D106" s="8">
        <v>30</v>
      </c>
      <c r="E106" s="8">
        <v>0</v>
      </c>
      <c r="F106" s="8">
        <v>0</v>
      </c>
      <c r="G106" s="8">
        <v>109</v>
      </c>
      <c r="H106" s="8">
        <v>378</v>
      </c>
      <c r="I106" s="8">
        <v>17</v>
      </c>
      <c r="J106" s="8">
        <v>0</v>
      </c>
      <c r="K106" s="8">
        <v>278</v>
      </c>
      <c r="L106" s="9">
        <v>0</v>
      </c>
    </row>
    <row r="107" spans="1:12" x14ac:dyDescent="0.25">
      <c r="A107" s="15" t="s">
        <v>30</v>
      </c>
      <c r="B107" s="21">
        <v>1656</v>
      </c>
      <c r="C107" s="8">
        <v>10</v>
      </c>
      <c r="D107" s="8">
        <v>124</v>
      </c>
      <c r="E107" s="8">
        <v>0</v>
      </c>
      <c r="F107" s="8">
        <v>0</v>
      </c>
      <c r="G107" s="8">
        <v>262</v>
      </c>
      <c r="H107" s="8">
        <v>1113</v>
      </c>
      <c r="I107" s="8">
        <v>13</v>
      </c>
      <c r="J107" s="8">
        <v>0</v>
      </c>
      <c r="K107" s="8">
        <v>679</v>
      </c>
      <c r="L107" s="9">
        <v>0</v>
      </c>
    </row>
    <row r="108" spans="1:12" x14ac:dyDescent="0.25">
      <c r="A108" s="15" t="s">
        <v>31</v>
      </c>
      <c r="B108" s="21">
        <v>1749</v>
      </c>
      <c r="C108" s="8">
        <v>10</v>
      </c>
      <c r="D108" s="8">
        <v>261</v>
      </c>
      <c r="E108" s="8">
        <v>0</v>
      </c>
      <c r="F108" s="8">
        <v>0</v>
      </c>
      <c r="G108" s="8">
        <v>436</v>
      </c>
      <c r="H108" s="8">
        <v>941</v>
      </c>
      <c r="I108" s="8">
        <v>28</v>
      </c>
      <c r="J108" s="8">
        <v>0</v>
      </c>
      <c r="K108" s="8">
        <v>566</v>
      </c>
      <c r="L108" s="9">
        <v>0</v>
      </c>
    </row>
    <row r="109" spans="1:12" x14ac:dyDescent="0.25">
      <c r="A109" s="15" t="s">
        <v>32</v>
      </c>
      <c r="B109" s="21">
        <v>1922</v>
      </c>
      <c r="C109" s="8">
        <v>11</v>
      </c>
      <c r="D109" s="8">
        <v>125</v>
      </c>
      <c r="E109" s="8">
        <v>0</v>
      </c>
      <c r="F109" s="8">
        <v>0</v>
      </c>
      <c r="G109" s="8">
        <v>326</v>
      </c>
      <c r="H109" s="8">
        <v>1245</v>
      </c>
      <c r="I109" s="8">
        <v>14</v>
      </c>
      <c r="J109" s="8">
        <v>0</v>
      </c>
      <c r="K109" s="8">
        <v>817</v>
      </c>
      <c r="L109" s="9">
        <v>0</v>
      </c>
    </row>
    <row r="110" spans="1:12" x14ac:dyDescent="0.25">
      <c r="A110" s="15" t="s">
        <v>33</v>
      </c>
      <c r="B110" s="21">
        <v>1946</v>
      </c>
      <c r="C110" s="8">
        <v>33</v>
      </c>
      <c r="D110" s="8">
        <v>176</v>
      </c>
      <c r="E110" s="8">
        <v>0</v>
      </c>
      <c r="F110" s="8">
        <v>0</v>
      </c>
      <c r="G110" s="8">
        <v>255</v>
      </c>
      <c r="H110" s="8">
        <v>1186</v>
      </c>
      <c r="I110" s="8">
        <v>9</v>
      </c>
      <c r="J110" s="8">
        <v>0</v>
      </c>
      <c r="K110" s="8">
        <v>965</v>
      </c>
      <c r="L110" s="9">
        <v>0</v>
      </c>
    </row>
    <row r="111" spans="1:12" x14ac:dyDescent="0.25">
      <c r="A111" s="15" t="s">
        <v>34</v>
      </c>
      <c r="B111" s="21">
        <v>2013</v>
      </c>
      <c r="C111" s="8">
        <v>26</v>
      </c>
      <c r="D111" s="8">
        <v>143</v>
      </c>
      <c r="E111" s="8">
        <v>0</v>
      </c>
      <c r="F111" s="8">
        <v>0</v>
      </c>
      <c r="G111" s="8">
        <v>447</v>
      </c>
      <c r="H111" s="8">
        <v>1115</v>
      </c>
      <c r="I111" s="8">
        <v>12</v>
      </c>
      <c r="J111" s="8">
        <v>0</v>
      </c>
      <c r="K111" s="8">
        <v>949</v>
      </c>
      <c r="L111" s="9">
        <v>0</v>
      </c>
    </row>
    <row r="112" spans="1:12" x14ac:dyDescent="0.25">
      <c r="A112" s="15" t="s">
        <v>35</v>
      </c>
      <c r="B112" s="21">
        <v>1036</v>
      </c>
      <c r="C112" s="8">
        <v>17</v>
      </c>
      <c r="D112" s="8">
        <v>41</v>
      </c>
      <c r="E112" s="8">
        <v>0</v>
      </c>
      <c r="F112" s="8">
        <v>0</v>
      </c>
      <c r="G112" s="8">
        <v>130</v>
      </c>
      <c r="H112" s="8">
        <v>715</v>
      </c>
      <c r="I112" s="8">
        <v>16</v>
      </c>
      <c r="J112" s="8">
        <v>0</v>
      </c>
      <c r="K112" s="8">
        <v>551</v>
      </c>
      <c r="L112" s="9">
        <v>0</v>
      </c>
    </row>
    <row r="113" spans="1:12" x14ac:dyDescent="0.25">
      <c r="A113" s="15" t="s">
        <v>36</v>
      </c>
      <c r="B113" s="21">
        <v>723</v>
      </c>
      <c r="C113" s="8">
        <v>0</v>
      </c>
      <c r="D113" s="8">
        <v>0</v>
      </c>
      <c r="E113" s="8">
        <v>0</v>
      </c>
      <c r="F113" s="8">
        <v>0</v>
      </c>
      <c r="G113" s="8">
        <v>202</v>
      </c>
      <c r="H113" s="8">
        <v>421</v>
      </c>
      <c r="I113" s="8">
        <v>12</v>
      </c>
      <c r="J113" s="8">
        <v>0</v>
      </c>
      <c r="K113" s="8">
        <v>290</v>
      </c>
      <c r="L113" s="9">
        <v>0</v>
      </c>
    </row>
    <row r="114" spans="1:12" x14ac:dyDescent="0.25">
      <c r="A114" s="15" t="s">
        <v>37</v>
      </c>
      <c r="B114" s="21">
        <v>665</v>
      </c>
      <c r="C114" s="8">
        <v>21</v>
      </c>
      <c r="D114" s="8">
        <v>45</v>
      </c>
      <c r="E114" s="8">
        <v>0</v>
      </c>
      <c r="F114" s="8">
        <v>0</v>
      </c>
      <c r="G114" s="8">
        <v>148</v>
      </c>
      <c r="H114" s="8">
        <v>395</v>
      </c>
      <c r="I114" s="8">
        <v>14</v>
      </c>
      <c r="J114" s="8">
        <v>0</v>
      </c>
      <c r="K114" s="8">
        <v>253</v>
      </c>
      <c r="L114" s="9">
        <v>0</v>
      </c>
    </row>
    <row r="115" spans="1:12" x14ac:dyDescent="0.25">
      <c r="A115" s="15" t="s">
        <v>38</v>
      </c>
      <c r="B115" s="21">
        <v>2235</v>
      </c>
      <c r="C115" s="8">
        <v>11</v>
      </c>
      <c r="D115" s="8">
        <v>132</v>
      </c>
      <c r="E115" s="8">
        <v>0</v>
      </c>
      <c r="F115" s="8">
        <v>0</v>
      </c>
      <c r="G115" s="8">
        <v>364</v>
      </c>
      <c r="H115" s="8">
        <v>1484</v>
      </c>
      <c r="I115" s="8">
        <v>16</v>
      </c>
      <c r="J115" s="8">
        <v>0</v>
      </c>
      <c r="K115" s="8">
        <v>740</v>
      </c>
      <c r="L115" s="9">
        <v>0</v>
      </c>
    </row>
    <row r="116" spans="1:12" x14ac:dyDescent="0.25">
      <c r="A116" s="15" t="s">
        <v>39</v>
      </c>
      <c r="B116" s="21">
        <v>908</v>
      </c>
      <c r="C116" s="8">
        <v>14</v>
      </c>
      <c r="D116" s="8">
        <v>33</v>
      </c>
      <c r="E116" s="8">
        <v>0</v>
      </c>
      <c r="F116" s="8">
        <v>0</v>
      </c>
      <c r="G116" s="8">
        <v>233</v>
      </c>
      <c r="H116" s="8">
        <v>498</v>
      </c>
      <c r="I116" s="8">
        <v>18</v>
      </c>
      <c r="J116" s="8">
        <v>0</v>
      </c>
      <c r="K116" s="8">
        <v>339</v>
      </c>
      <c r="L116" s="9">
        <v>0</v>
      </c>
    </row>
    <row r="117" spans="1:12" x14ac:dyDescent="0.25">
      <c r="A117" s="15" t="s">
        <v>40</v>
      </c>
      <c r="B117" s="21">
        <v>3140</v>
      </c>
      <c r="C117" s="8">
        <v>16</v>
      </c>
      <c r="D117" s="8">
        <v>146</v>
      </c>
      <c r="E117" s="8">
        <v>0</v>
      </c>
      <c r="F117" s="8">
        <v>0</v>
      </c>
      <c r="G117" s="8">
        <v>498</v>
      </c>
      <c r="H117" s="8">
        <v>1421</v>
      </c>
      <c r="I117" s="8">
        <v>29</v>
      </c>
      <c r="J117" s="8">
        <v>0</v>
      </c>
      <c r="K117" s="8">
        <v>1401</v>
      </c>
      <c r="L117" s="9">
        <v>0</v>
      </c>
    </row>
    <row r="118" spans="1:12" x14ac:dyDescent="0.25">
      <c r="A118" s="15" t="s">
        <v>41</v>
      </c>
      <c r="B118" s="21">
        <v>1953</v>
      </c>
      <c r="C118" s="8">
        <v>17</v>
      </c>
      <c r="D118" s="8">
        <v>147</v>
      </c>
      <c r="E118" s="8">
        <v>0</v>
      </c>
      <c r="F118" s="8">
        <v>0</v>
      </c>
      <c r="G118" s="8">
        <v>431</v>
      </c>
      <c r="H118" s="8">
        <v>1095</v>
      </c>
      <c r="I118" s="8">
        <v>27</v>
      </c>
      <c r="J118" s="8">
        <v>0</v>
      </c>
      <c r="K118" s="8">
        <v>729</v>
      </c>
      <c r="L118" s="9">
        <v>0</v>
      </c>
    </row>
    <row r="119" spans="1:12" x14ac:dyDescent="0.25">
      <c r="A119" s="15" t="s">
        <v>42</v>
      </c>
      <c r="B119" s="21">
        <v>1393</v>
      </c>
      <c r="C119" s="8">
        <v>16</v>
      </c>
      <c r="D119" s="8">
        <v>130</v>
      </c>
      <c r="E119" s="8">
        <v>0</v>
      </c>
      <c r="F119" s="8">
        <v>0</v>
      </c>
      <c r="G119" s="8">
        <v>593</v>
      </c>
      <c r="H119" s="8">
        <v>582</v>
      </c>
      <c r="I119" s="8">
        <v>17</v>
      </c>
      <c r="J119" s="8">
        <v>0</v>
      </c>
      <c r="K119" s="8">
        <v>310</v>
      </c>
      <c r="L119" s="9">
        <v>0</v>
      </c>
    </row>
    <row r="120" spans="1:12" x14ac:dyDescent="0.25">
      <c r="A120" s="19" t="s">
        <v>10</v>
      </c>
      <c r="B120" s="5">
        <f t="shared" ref="B120:L120" si="6">SUM(B100:B119)</f>
        <v>44044</v>
      </c>
      <c r="C120" s="5">
        <f t="shared" si="6"/>
        <v>346</v>
      </c>
      <c r="D120" s="5">
        <f t="shared" si="6"/>
        <v>2253</v>
      </c>
      <c r="E120" s="5">
        <f t="shared" si="6"/>
        <v>0</v>
      </c>
      <c r="F120" s="5">
        <f t="shared" si="6"/>
        <v>0</v>
      </c>
      <c r="G120" s="5">
        <f t="shared" si="6"/>
        <v>6708</v>
      </c>
      <c r="H120" s="5">
        <f t="shared" si="6"/>
        <v>19989</v>
      </c>
      <c r="I120" s="5">
        <f t="shared" si="6"/>
        <v>345</v>
      </c>
      <c r="J120" s="5">
        <f t="shared" si="6"/>
        <v>0</v>
      </c>
      <c r="K120" s="5">
        <f t="shared" si="6"/>
        <v>24227</v>
      </c>
      <c r="L120" s="6">
        <f t="shared" si="6"/>
        <v>256</v>
      </c>
    </row>
    <row r="121" spans="1:12" x14ac:dyDescent="0.25">
      <c r="A121" s="15">
        <v>1987</v>
      </c>
      <c r="B121" s="16">
        <v>2190</v>
      </c>
      <c r="C121" s="16">
        <v>18</v>
      </c>
      <c r="D121" s="16">
        <v>35</v>
      </c>
      <c r="E121" s="16">
        <v>0</v>
      </c>
      <c r="F121" s="16">
        <v>0</v>
      </c>
      <c r="G121" s="16">
        <v>207</v>
      </c>
      <c r="H121" s="16">
        <v>1909</v>
      </c>
      <c r="I121" s="16">
        <v>20</v>
      </c>
      <c r="J121" s="16">
        <v>0</v>
      </c>
      <c r="K121" s="16">
        <v>22</v>
      </c>
      <c r="L121" s="16">
        <v>0</v>
      </c>
    </row>
    <row r="122" spans="1:12" x14ac:dyDescent="0.25">
      <c r="A122" s="15">
        <v>1986</v>
      </c>
      <c r="B122" s="16">
        <v>2650</v>
      </c>
      <c r="C122" s="16">
        <v>16</v>
      </c>
      <c r="D122" s="16">
        <v>35</v>
      </c>
      <c r="E122" s="16">
        <v>0</v>
      </c>
      <c r="F122" s="16">
        <v>0</v>
      </c>
      <c r="G122" s="16">
        <v>207</v>
      </c>
      <c r="H122" s="16">
        <v>2368</v>
      </c>
      <c r="I122" s="16">
        <v>22</v>
      </c>
      <c r="J122" s="16">
        <v>0</v>
      </c>
      <c r="K122" s="16">
        <v>22</v>
      </c>
      <c r="L122" s="16">
        <v>0</v>
      </c>
    </row>
    <row r="123" spans="1:12" x14ac:dyDescent="0.25">
      <c r="A123" s="15">
        <v>1985</v>
      </c>
      <c r="B123" s="16">
        <v>2087</v>
      </c>
      <c r="C123" s="16">
        <v>16</v>
      </c>
      <c r="D123" s="16">
        <v>34</v>
      </c>
      <c r="E123" s="16">
        <v>0</v>
      </c>
      <c r="F123" s="16">
        <v>0</v>
      </c>
      <c r="G123" s="16">
        <v>205</v>
      </c>
      <c r="H123" s="16">
        <v>1810</v>
      </c>
      <c r="I123" s="16">
        <v>20</v>
      </c>
      <c r="J123" s="16">
        <v>0</v>
      </c>
      <c r="K123" s="16">
        <v>22</v>
      </c>
      <c r="L123" s="17">
        <v>0</v>
      </c>
    </row>
    <row r="124" spans="1:12" x14ac:dyDescent="0.25">
      <c r="A124" s="15">
        <v>1984</v>
      </c>
      <c r="B124" s="16">
        <v>2458</v>
      </c>
      <c r="C124" s="16">
        <v>15</v>
      </c>
      <c r="D124" s="16">
        <v>37</v>
      </c>
      <c r="E124" s="16">
        <v>0</v>
      </c>
      <c r="F124" s="16">
        <v>0</v>
      </c>
      <c r="G124" s="16">
        <v>213</v>
      </c>
      <c r="H124" s="16">
        <v>2175</v>
      </c>
      <c r="I124" s="16">
        <v>15</v>
      </c>
      <c r="J124" s="16">
        <v>0</v>
      </c>
      <c r="K124" s="16">
        <v>22</v>
      </c>
      <c r="L124" s="17">
        <v>0</v>
      </c>
    </row>
    <row r="125" spans="1:12" x14ac:dyDescent="0.25">
      <c r="A125" s="15">
        <v>1983</v>
      </c>
      <c r="B125" s="16">
        <v>2606</v>
      </c>
      <c r="C125" s="16">
        <v>15</v>
      </c>
      <c r="D125" s="16">
        <v>34</v>
      </c>
      <c r="E125" s="16">
        <v>0</v>
      </c>
      <c r="F125" s="16">
        <v>0</v>
      </c>
      <c r="G125" s="16">
        <v>198</v>
      </c>
      <c r="H125" s="16">
        <v>2341</v>
      </c>
      <c r="I125" s="16">
        <v>15</v>
      </c>
      <c r="J125" s="16">
        <v>0</v>
      </c>
      <c r="K125" s="16">
        <v>22</v>
      </c>
      <c r="L125" s="17">
        <v>0</v>
      </c>
    </row>
    <row r="126" spans="1:12" x14ac:dyDescent="0.25">
      <c r="A126" s="15">
        <v>1982</v>
      </c>
      <c r="B126" s="16">
        <v>2035</v>
      </c>
      <c r="C126" s="16">
        <v>15</v>
      </c>
      <c r="D126" s="16">
        <v>34</v>
      </c>
      <c r="E126" s="16">
        <v>0</v>
      </c>
      <c r="F126" s="16">
        <v>0</v>
      </c>
      <c r="G126" s="16">
        <v>205</v>
      </c>
      <c r="H126" s="16">
        <v>1764</v>
      </c>
      <c r="I126" s="16">
        <v>14</v>
      </c>
      <c r="J126" s="16">
        <v>0</v>
      </c>
      <c r="K126" s="16">
        <v>22</v>
      </c>
      <c r="L126" s="17">
        <v>0</v>
      </c>
    </row>
    <row r="127" spans="1:12" x14ac:dyDescent="0.25">
      <c r="A127" s="15">
        <v>1981</v>
      </c>
      <c r="B127" s="16">
        <v>2004</v>
      </c>
      <c r="C127" s="16">
        <v>15</v>
      </c>
      <c r="D127" s="16">
        <v>34</v>
      </c>
      <c r="E127" s="16">
        <v>0</v>
      </c>
      <c r="F127" s="16">
        <v>0</v>
      </c>
      <c r="G127" s="16">
        <v>209</v>
      </c>
      <c r="H127" s="16">
        <v>1722</v>
      </c>
      <c r="I127" s="16">
        <v>21</v>
      </c>
      <c r="J127" s="16">
        <v>0</v>
      </c>
      <c r="K127" s="16">
        <v>22</v>
      </c>
      <c r="L127" s="17">
        <v>0</v>
      </c>
    </row>
    <row r="128" spans="1:12" x14ac:dyDescent="0.25">
      <c r="A128" s="15">
        <v>1980</v>
      </c>
      <c r="B128" s="16">
        <v>2105</v>
      </c>
      <c r="C128" s="16">
        <v>15</v>
      </c>
      <c r="D128" s="16">
        <v>36</v>
      </c>
      <c r="E128" s="16">
        <v>0</v>
      </c>
      <c r="F128" s="16">
        <v>0</v>
      </c>
      <c r="G128" s="16">
        <v>214</v>
      </c>
      <c r="H128" s="16">
        <v>1820</v>
      </c>
      <c r="I128" s="16">
        <v>17</v>
      </c>
      <c r="J128" s="16">
        <v>0</v>
      </c>
      <c r="K128" s="16">
        <v>22</v>
      </c>
      <c r="L128" s="17">
        <v>0</v>
      </c>
    </row>
    <row r="129" spans="1:12" x14ac:dyDescent="0.25">
      <c r="A129" s="15">
        <v>1979</v>
      </c>
      <c r="B129" s="16">
        <v>2519</v>
      </c>
      <c r="C129" s="16">
        <v>0</v>
      </c>
      <c r="D129" s="16">
        <v>0</v>
      </c>
      <c r="E129" s="16">
        <v>0</v>
      </c>
      <c r="F129" s="16">
        <v>0</v>
      </c>
      <c r="G129" s="16">
        <v>201</v>
      </c>
      <c r="H129" s="16">
        <v>2288</v>
      </c>
      <c r="I129" s="16">
        <v>15</v>
      </c>
      <c r="J129" s="16">
        <v>0</v>
      </c>
      <c r="K129" s="16">
        <v>22</v>
      </c>
      <c r="L129" s="17">
        <v>0</v>
      </c>
    </row>
    <row r="130" spans="1:12" x14ac:dyDescent="0.25">
      <c r="A130" s="15">
        <v>1978</v>
      </c>
      <c r="B130" s="16">
        <v>2169</v>
      </c>
      <c r="C130" s="16">
        <v>15</v>
      </c>
      <c r="D130" s="16">
        <v>35</v>
      </c>
      <c r="E130" s="16">
        <v>0</v>
      </c>
      <c r="F130" s="16">
        <v>0</v>
      </c>
      <c r="G130" s="16">
        <v>207</v>
      </c>
      <c r="H130" s="16">
        <v>1907</v>
      </c>
      <c r="I130" s="16">
        <v>22</v>
      </c>
      <c r="J130" s="16">
        <v>0</v>
      </c>
      <c r="K130" s="16">
        <v>0</v>
      </c>
      <c r="L130" s="17">
        <v>0</v>
      </c>
    </row>
    <row r="131" spans="1:12" x14ac:dyDescent="0.25">
      <c r="A131" s="15">
        <v>1977</v>
      </c>
      <c r="B131" s="16">
        <v>2236</v>
      </c>
      <c r="C131" s="16">
        <v>16</v>
      </c>
      <c r="D131" s="16">
        <v>44</v>
      </c>
      <c r="E131" s="16">
        <v>0</v>
      </c>
      <c r="F131" s="16">
        <v>0</v>
      </c>
      <c r="G131" s="16">
        <v>202</v>
      </c>
      <c r="H131" s="16">
        <v>1953</v>
      </c>
      <c r="I131" s="16">
        <v>19</v>
      </c>
      <c r="J131" s="16">
        <v>0</v>
      </c>
      <c r="K131" s="16">
        <v>22</v>
      </c>
      <c r="L131" s="17">
        <v>0</v>
      </c>
    </row>
    <row r="132" spans="1:12" x14ac:dyDescent="0.25">
      <c r="A132" s="15">
        <v>1976</v>
      </c>
      <c r="B132" s="16">
        <v>2339</v>
      </c>
      <c r="C132" s="16">
        <v>0</v>
      </c>
      <c r="D132" s="16">
        <v>0</v>
      </c>
      <c r="E132" s="16">
        <v>0</v>
      </c>
      <c r="F132" s="16">
        <v>0</v>
      </c>
      <c r="G132" s="16">
        <v>193</v>
      </c>
      <c r="H132" s="16">
        <v>2110</v>
      </c>
      <c r="I132" s="16">
        <v>21</v>
      </c>
      <c r="J132" s="16">
        <v>0</v>
      </c>
      <c r="K132" s="16">
        <v>22</v>
      </c>
      <c r="L132" s="17">
        <v>0</v>
      </c>
    </row>
    <row r="133" spans="1:12" x14ac:dyDescent="0.25">
      <c r="A133" s="15">
        <v>1975</v>
      </c>
      <c r="B133" s="16">
        <v>2289</v>
      </c>
      <c r="C133" s="16">
        <v>15</v>
      </c>
      <c r="D133" s="16">
        <v>35</v>
      </c>
      <c r="E133" s="16">
        <v>0</v>
      </c>
      <c r="F133" s="16">
        <v>0</v>
      </c>
      <c r="G133" s="16">
        <v>205</v>
      </c>
      <c r="H133" s="16">
        <v>2014</v>
      </c>
      <c r="I133" s="16">
        <v>18</v>
      </c>
      <c r="J133" s="16">
        <v>0</v>
      </c>
      <c r="K133" s="16">
        <v>22</v>
      </c>
      <c r="L133" s="17">
        <v>0</v>
      </c>
    </row>
    <row r="134" spans="1:12" x14ac:dyDescent="0.25">
      <c r="A134" s="15">
        <v>1969</v>
      </c>
      <c r="B134" s="16">
        <v>2398</v>
      </c>
      <c r="C134" s="16">
        <v>15</v>
      </c>
      <c r="D134" s="16">
        <v>46</v>
      </c>
      <c r="E134" s="16">
        <v>0</v>
      </c>
      <c r="F134" s="16">
        <v>0</v>
      </c>
      <c r="G134" s="16">
        <v>205</v>
      </c>
      <c r="H134" s="16">
        <v>2111</v>
      </c>
      <c r="I134" s="16">
        <v>18</v>
      </c>
      <c r="J134" s="16">
        <v>0</v>
      </c>
      <c r="K134" s="16">
        <v>22</v>
      </c>
      <c r="L134" s="17">
        <v>0</v>
      </c>
    </row>
    <row r="135" spans="1:12" x14ac:dyDescent="0.25">
      <c r="A135" s="15">
        <v>1968</v>
      </c>
      <c r="B135" s="16">
        <v>2446</v>
      </c>
      <c r="C135" s="16">
        <v>15</v>
      </c>
      <c r="D135" s="16">
        <v>133</v>
      </c>
      <c r="E135" s="16">
        <v>0</v>
      </c>
      <c r="F135" s="16">
        <v>0</v>
      </c>
      <c r="G135" s="16">
        <v>207</v>
      </c>
      <c r="H135" s="16">
        <v>2073</v>
      </c>
      <c r="I135" s="16">
        <v>15</v>
      </c>
      <c r="J135" s="16">
        <v>0</v>
      </c>
      <c r="K135" s="16">
        <v>22</v>
      </c>
      <c r="L135" s="17">
        <v>0</v>
      </c>
    </row>
    <row r="136" spans="1:12" x14ac:dyDescent="0.25">
      <c r="A136" s="15">
        <v>1967</v>
      </c>
      <c r="B136" s="16">
        <v>2479</v>
      </c>
      <c r="C136" s="16">
        <v>15</v>
      </c>
      <c r="D136" s="16">
        <v>44</v>
      </c>
      <c r="E136" s="16">
        <v>0</v>
      </c>
      <c r="F136" s="16">
        <v>0</v>
      </c>
      <c r="G136" s="16">
        <v>200</v>
      </c>
      <c r="H136" s="16">
        <v>2198</v>
      </c>
      <c r="I136" s="16">
        <v>19</v>
      </c>
      <c r="J136" s="16">
        <v>0</v>
      </c>
      <c r="K136" s="16">
        <v>22</v>
      </c>
      <c r="L136" s="17">
        <v>0</v>
      </c>
    </row>
    <row r="137" spans="1:12" x14ac:dyDescent="0.25">
      <c r="A137" s="15">
        <v>1966</v>
      </c>
      <c r="B137" s="16">
        <v>2341</v>
      </c>
      <c r="C137" s="16">
        <v>15</v>
      </c>
      <c r="D137" s="16">
        <v>36</v>
      </c>
      <c r="E137" s="16">
        <v>0</v>
      </c>
      <c r="F137" s="16">
        <v>0</v>
      </c>
      <c r="G137" s="16">
        <v>203</v>
      </c>
      <c r="H137" s="16">
        <v>2071</v>
      </c>
      <c r="I137" s="16">
        <v>14</v>
      </c>
      <c r="J137" s="16">
        <v>0</v>
      </c>
      <c r="K137" s="16">
        <v>22</v>
      </c>
      <c r="L137" s="17">
        <v>0</v>
      </c>
    </row>
    <row r="138" spans="1:12" x14ac:dyDescent="0.25">
      <c r="A138" s="15">
        <v>1965</v>
      </c>
      <c r="B138" s="16">
        <v>2399</v>
      </c>
      <c r="C138" s="16">
        <v>15</v>
      </c>
      <c r="D138" s="16">
        <v>37</v>
      </c>
      <c r="E138" s="16">
        <v>0</v>
      </c>
      <c r="F138" s="16">
        <v>0</v>
      </c>
      <c r="G138" s="16">
        <v>197</v>
      </c>
      <c r="H138" s="16">
        <v>2130</v>
      </c>
      <c r="I138" s="16">
        <v>18</v>
      </c>
      <c r="J138" s="16">
        <v>0</v>
      </c>
      <c r="K138" s="16">
        <v>22</v>
      </c>
      <c r="L138" s="17">
        <v>0</v>
      </c>
    </row>
    <row r="139" spans="1:12" x14ac:dyDescent="0.25">
      <c r="A139" s="15">
        <v>1964</v>
      </c>
      <c r="B139" s="16">
        <v>2092</v>
      </c>
      <c r="C139" s="16">
        <v>15</v>
      </c>
      <c r="D139" s="16">
        <v>43</v>
      </c>
      <c r="E139" s="16">
        <v>0</v>
      </c>
      <c r="F139" s="16">
        <v>0</v>
      </c>
      <c r="G139" s="16">
        <v>200</v>
      </c>
      <c r="H139" s="16">
        <v>1811</v>
      </c>
      <c r="I139" s="16">
        <v>20</v>
      </c>
      <c r="J139" s="16">
        <v>0</v>
      </c>
      <c r="K139" s="16">
        <v>22</v>
      </c>
      <c r="L139" s="17">
        <v>0</v>
      </c>
    </row>
    <row r="140" spans="1:12" x14ac:dyDescent="0.25">
      <c r="A140" s="15">
        <v>1960</v>
      </c>
      <c r="B140" s="16">
        <v>2647</v>
      </c>
      <c r="C140" s="16">
        <v>15</v>
      </c>
      <c r="D140" s="16">
        <v>42</v>
      </c>
      <c r="E140" s="16">
        <v>0</v>
      </c>
      <c r="F140" s="16">
        <v>0</v>
      </c>
      <c r="G140" s="16">
        <v>196</v>
      </c>
      <c r="H140" s="16">
        <v>2376</v>
      </c>
      <c r="I140" s="16">
        <v>15</v>
      </c>
      <c r="J140" s="16">
        <v>0</v>
      </c>
      <c r="K140" s="16">
        <v>22</v>
      </c>
      <c r="L140" s="17">
        <v>0</v>
      </c>
    </row>
    <row r="141" spans="1:12" x14ac:dyDescent="0.25">
      <c r="A141" s="19" t="s">
        <v>10</v>
      </c>
      <c r="B141" s="5">
        <f t="shared" ref="B141:L141" si="7">SUM(B121:B140)</f>
        <v>46489</v>
      </c>
      <c r="C141" s="5">
        <f t="shared" si="7"/>
        <v>276</v>
      </c>
      <c r="D141" s="5">
        <f t="shared" si="7"/>
        <v>774</v>
      </c>
      <c r="E141" s="5">
        <f t="shared" si="7"/>
        <v>0</v>
      </c>
      <c r="F141" s="5">
        <f t="shared" si="7"/>
        <v>0</v>
      </c>
      <c r="G141" s="5">
        <f t="shared" si="7"/>
        <v>4074</v>
      </c>
      <c r="H141" s="5">
        <f t="shared" si="7"/>
        <v>40951</v>
      </c>
      <c r="I141" s="5">
        <f t="shared" si="7"/>
        <v>358</v>
      </c>
      <c r="J141" s="5">
        <f t="shared" si="7"/>
        <v>0</v>
      </c>
      <c r="K141" s="5">
        <f t="shared" si="7"/>
        <v>418</v>
      </c>
      <c r="L141" s="6">
        <f t="shared" si="7"/>
        <v>0</v>
      </c>
    </row>
  </sheetData>
  <conditionalFormatting sqref="M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W29">
    <cfRule type="colorScale" priority="10">
      <colorScale>
        <cfvo type="min"/>
        <cfvo type="max"/>
        <color rgb="FFFCFCFF"/>
        <color rgb="FF63BE7B"/>
      </colorScale>
    </cfRule>
  </conditionalFormatting>
  <conditionalFormatting sqref="B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X129"/>
  <sheetViews>
    <sheetView tabSelected="1" topLeftCell="A61" workbookViewId="0">
      <selection activeCell="D106" sqref="D106"/>
    </sheetView>
  </sheetViews>
  <sheetFormatPr defaultRowHeight="15" x14ac:dyDescent="0.25"/>
  <cols>
    <col min="1" max="1" width="13.5703125" style="20" bestFit="1" customWidth="1"/>
    <col min="2" max="12" width="12.7109375" customWidth="1"/>
    <col min="13" max="13" width="13.5703125" bestFit="1" customWidth="1"/>
  </cols>
  <sheetData>
    <row r="1" spans="1:23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6" t="s">
        <v>20</v>
      </c>
    </row>
    <row r="2" spans="1:23" x14ac:dyDescent="0.25">
      <c r="A2" s="7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10"/>
      <c r="N2" s="8"/>
      <c r="O2" s="8"/>
      <c r="P2" s="8"/>
      <c r="Q2" s="8"/>
      <c r="R2" s="8"/>
      <c r="S2" s="8"/>
      <c r="T2" s="8"/>
      <c r="U2" s="8"/>
      <c r="V2" s="9"/>
    </row>
    <row r="3" spans="1:23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10"/>
      <c r="N3" s="8"/>
      <c r="O3" s="8"/>
      <c r="P3" s="8"/>
      <c r="Q3" s="8"/>
      <c r="R3" s="8"/>
      <c r="S3" s="8"/>
      <c r="T3" s="8"/>
      <c r="U3" s="8"/>
      <c r="V3" s="9"/>
    </row>
    <row r="4" spans="1:23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10"/>
      <c r="N4" s="8"/>
      <c r="O4" s="8"/>
      <c r="P4" s="8"/>
      <c r="Q4" s="8"/>
      <c r="R4" s="8"/>
      <c r="S4" s="8"/>
      <c r="T4" s="8"/>
      <c r="U4" s="8"/>
      <c r="V4" s="9"/>
    </row>
    <row r="5" spans="1:23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9"/>
      <c r="M5" s="10"/>
      <c r="N5" s="8"/>
      <c r="O5" s="8"/>
      <c r="P5" s="8"/>
      <c r="Q5" s="8"/>
      <c r="R5" s="8"/>
      <c r="S5" s="8"/>
      <c r="T5" s="8"/>
      <c r="U5" s="8"/>
      <c r="V5" s="9"/>
    </row>
    <row r="6" spans="1:23" x14ac:dyDescent="0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9"/>
      <c r="M6" s="10"/>
      <c r="N6" s="8"/>
      <c r="O6" s="8"/>
      <c r="P6" s="8"/>
      <c r="Q6" s="8"/>
      <c r="R6" s="8"/>
      <c r="S6" s="8"/>
      <c r="T6" s="8"/>
      <c r="U6" s="8"/>
      <c r="V6" s="9"/>
    </row>
    <row r="7" spans="1:23" x14ac:dyDescent="0.25">
      <c r="A7" s="11" t="s">
        <v>10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M7" s="14"/>
      <c r="N7" s="12"/>
      <c r="O7" s="12"/>
      <c r="P7" s="12"/>
      <c r="Q7" s="12"/>
      <c r="R7" s="12"/>
      <c r="S7" s="12"/>
      <c r="T7" s="12"/>
      <c r="U7" s="12"/>
      <c r="V7" s="13"/>
    </row>
    <row r="9" spans="1:23" x14ac:dyDescent="0.25">
      <c r="A9" s="1"/>
      <c r="B9" s="5" t="s">
        <v>22</v>
      </c>
      <c r="C9" s="2" t="s">
        <v>0</v>
      </c>
      <c r="D9" s="2" t="s">
        <v>1</v>
      </c>
      <c r="E9" s="2" t="s">
        <v>2</v>
      </c>
      <c r="F9" s="2" t="s">
        <v>3</v>
      </c>
      <c r="G9" s="2" t="s">
        <v>4</v>
      </c>
      <c r="H9" s="2" t="s">
        <v>5</v>
      </c>
      <c r="I9" s="2" t="s">
        <v>6</v>
      </c>
      <c r="J9" s="2" t="s">
        <v>7</v>
      </c>
      <c r="K9" s="2" t="s">
        <v>8</v>
      </c>
      <c r="L9" s="3" t="s">
        <v>9</v>
      </c>
      <c r="M9" s="4" t="s">
        <v>10</v>
      </c>
      <c r="N9" s="2" t="s">
        <v>11</v>
      </c>
      <c r="O9" s="2" t="s">
        <v>12</v>
      </c>
      <c r="P9" s="2" t="s">
        <v>13</v>
      </c>
      <c r="Q9" s="2" t="s">
        <v>14</v>
      </c>
      <c r="R9" s="2" t="s">
        <v>15</v>
      </c>
      <c r="S9" s="2" t="s">
        <v>16</v>
      </c>
      <c r="T9" s="2" t="s">
        <v>17</v>
      </c>
      <c r="U9" s="2" t="s">
        <v>18</v>
      </c>
      <c r="V9" s="2" t="s">
        <v>19</v>
      </c>
      <c r="W9" s="3" t="s">
        <v>20</v>
      </c>
    </row>
    <row r="10" spans="1:23" x14ac:dyDescent="0.25">
      <c r="A10" s="20" t="s">
        <v>105</v>
      </c>
      <c r="B10" s="16">
        <v>21351</v>
      </c>
      <c r="C10" s="16">
        <v>241</v>
      </c>
      <c r="D10" s="16">
        <v>580</v>
      </c>
      <c r="E10" s="16">
        <v>579</v>
      </c>
      <c r="F10" s="16">
        <v>5725</v>
      </c>
      <c r="G10" s="16">
        <v>2847</v>
      </c>
      <c r="H10" s="16">
        <v>1979</v>
      </c>
      <c r="I10" s="16">
        <v>12</v>
      </c>
      <c r="J10" s="16">
        <v>176</v>
      </c>
      <c r="K10" s="16">
        <v>11329</v>
      </c>
      <c r="L10" s="16">
        <v>150</v>
      </c>
      <c r="M10" s="16">
        <v>23618</v>
      </c>
      <c r="N10" s="16">
        <v>19811</v>
      </c>
      <c r="O10" s="16">
        <v>1205</v>
      </c>
      <c r="P10" s="16">
        <v>159</v>
      </c>
      <c r="Q10" s="16">
        <v>82</v>
      </c>
      <c r="R10" s="16">
        <v>38</v>
      </c>
      <c r="S10" s="16">
        <v>24</v>
      </c>
      <c r="T10" s="16">
        <v>12</v>
      </c>
      <c r="U10" s="16">
        <v>6</v>
      </c>
      <c r="V10" s="16">
        <v>14</v>
      </c>
      <c r="W10" s="16">
        <v>0</v>
      </c>
    </row>
    <row r="11" spans="1:23" x14ac:dyDescent="0.25">
      <c r="A11" s="20" t="s">
        <v>106</v>
      </c>
      <c r="B11" s="16">
        <v>15022</v>
      </c>
      <c r="C11" s="16">
        <v>58</v>
      </c>
      <c r="D11" s="16">
        <v>134</v>
      </c>
      <c r="E11" s="16">
        <v>227</v>
      </c>
      <c r="F11" s="16">
        <v>852</v>
      </c>
      <c r="G11" s="16">
        <v>1828</v>
      </c>
      <c r="H11" s="16">
        <v>2318</v>
      </c>
      <c r="I11" s="16">
        <v>33</v>
      </c>
      <c r="J11" s="16">
        <v>237</v>
      </c>
      <c r="K11" s="16">
        <v>10942</v>
      </c>
      <c r="L11" s="16">
        <v>192</v>
      </c>
      <c r="M11" s="16">
        <v>16821</v>
      </c>
      <c r="N11" s="16">
        <v>13684</v>
      </c>
      <c r="O11" s="16">
        <v>1117</v>
      </c>
      <c r="P11" s="16">
        <v>100</v>
      </c>
      <c r="Q11" s="16">
        <v>67</v>
      </c>
      <c r="R11" s="16">
        <v>26</v>
      </c>
      <c r="S11" s="16">
        <v>7</v>
      </c>
      <c r="T11" s="16">
        <v>9</v>
      </c>
      <c r="U11" s="16">
        <v>8</v>
      </c>
      <c r="V11" s="16">
        <v>4</v>
      </c>
      <c r="W11" s="16">
        <v>0</v>
      </c>
    </row>
    <row r="12" spans="1:23" x14ac:dyDescent="0.25">
      <c r="A12" s="20" t="s">
        <v>107</v>
      </c>
      <c r="B12" s="16">
        <v>12829</v>
      </c>
      <c r="C12" s="16">
        <v>34</v>
      </c>
      <c r="D12" s="16">
        <v>100</v>
      </c>
      <c r="E12" s="16">
        <v>219</v>
      </c>
      <c r="F12" s="16">
        <v>585</v>
      </c>
      <c r="G12" s="16">
        <v>1647</v>
      </c>
      <c r="H12" s="16">
        <v>1698</v>
      </c>
      <c r="I12" s="16">
        <v>27</v>
      </c>
      <c r="J12" s="16">
        <v>159</v>
      </c>
      <c r="K12" s="16">
        <v>9925</v>
      </c>
      <c r="L12" s="17">
        <v>120</v>
      </c>
      <c r="M12" s="18">
        <v>14514</v>
      </c>
      <c r="N12" s="16">
        <v>11574</v>
      </c>
      <c r="O12" s="16">
        <v>1110</v>
      </c>
      <c r="P12" s="16">
        <v>40</v>
      </c>
      <c r="Q12" s="16">
        <v>23</v>
      </c>
      <c r="R12" s="16">
        <v>48</v>
      </c>
      <c r="S12" s="16">
        <v>7</v>
      </c>
      <c r="T12" s="16">
        <v>6</v>
      </c>
      <c r="U12" s="16">
        <v>5</v>
      </c>
      <c r="V12" s="16">
        <v>16</v>
      </c>
      <c r="W12" s="17">
        <v>0</v>
      </c>
    </row>
    <row r="13" spans="1:23" x14ac:dyDescent="0.25">
      <c r="A13" s="20" t="s">
        <v>108</v>
      </c>
      <c r="B13" s="16">
        <v>13283</v>
      </c>
      <c r="C13" s="16">
        <v>56</v>
      </c>
      <c r="D13" s="16">
        <v>153</v>
      </c>
      <c r="E13" s="16">
        <v>93</v>
      </c>
      <c r="F13" s="16">
        <v>828</v>
      </c>
      <c r="G13" s="16">
        <v>1512</v>
      </c>
      <c r="H13" s="16">
        <v>1758</v>
      </c>
      <c r="I13" s="16">
        <v>22</v>
      </c>
      <c r="J13" s="16">
        <v>174</v>
      </c>
      <c r="K13" s="16">
        <v>10113</v>
      </c>
      <c r="L13" s="17">
        <v>140</v>
      </c>
      <c r="M13" s="18">
        <v>14849</v>
      </c>
      <c r="N13" s="16">
        <v>12137</v>
      </c>
      <c r="O13" s="16">
        <v>975</v>
      </c>
      <c r="P13" s="16">
        <v>60</v>
      </c>
      <c r="Q13" s="16">
        <v>66</v>
      </c>
      <c r="R13" s="16">
        <v>9</v>
      </c>
      <c r="S13" s="16">
        <v>10</v>
      </c>
      <c r="T13" s="16">
        <v>9</v>
      </c>
      <c r="U13" s="16">
        <v>3</v>
      </c>
      <c r="V13" s="16">
        <v>14</v>
      </c>
      <c r="W13" s="17">
        <v>0</v>
      </c>
    </row>
    <row r="14" spans="1:23" x14ac:dyDescent="0.25">
      <c r="A14" s="20" t="s">
        <v>109</v>
      </c>
      <c r="B14" s="16">
        <v>15208</v>
      </c>
      <c r="C14" s="16">
        <v>30</v>
      </c>
      <c r="D14" s="16">
        <v>126</v>
      </c>
      <c r="E14" s="16">
        <v>265</v>
      </c>
      <c r="F14" s="16">
        <v>996</v>
      </c>
      <c r="G14" s="16">
        <v>2106</v>
      </c>
      <c r="H14" s="16">
        <v>1874</v>
      </c>
      <c r="I14" s="16">
        <v>25</v>
      </c>
      <c r="J14" s="16">
        <v>139</v>
      </c>
      <c r="K14" s="16">
        <v>10979</v>
      </c>
      <c r="L14" s="17">
        <v>114</v>
      </c>
      <c r="M14" s="18">
        <v>16654</v>
      </c>
      <c r="N14" s="16">
        <v>14068</v>
      </c>
      <c r="O14" s="16">
        <v>1013</v>
      </c>
      <c r="P14" s="16">
        <v>55</v>
      </c>
      <c r="Q14" s="16">
        <v>13</v>
      </c>
      <c r="R14" s="16">
        <v>35</v>
      </c>
      <c r="S14" s="16">
        <v>9</v>
      </c>
      <c r="T14" s="16">
        <v>6</v>
      </c>
      <c r="U14" s="16">
        <v>9</v>
      </c>
      <c r="V14" s="16">
        <v>0</v>
      </c>
      <c r="W14" s="17">
        <v>0</v>
      </c>
    </row>
    <row r="15" spans="1:23" x14ac:dyDescent="0.25">
      <c r="A15" s="20" t="s">
        <v>110</v>
      </c>
      <c r="B15" s="16">
        <v>14840</v>
      </c>
      <c r="C15" s="16">
        <v>273</v>
      </c>
      <c r="D15" s="16">
        <v>627</v>
      </c>
      <c r="E15" s="16">
        <v>228</v>
      </c>
      <c r="F15" s="16">
        <v>687</v>
      </c>
      <c r="G15" s="16">
        <v>1584</v>
      </c>
      <c r="H15" s="16">
        <v>2371</v>
      </c>
      <c r="I15" s="16">
        <v>22</v>
      </c>
      <c r="J15" s="16">
        <v>177</v>
      </c>
      <c r="K15" s="16">
        <v>10832</v>
      </c>
      <c r="L15" s="17">
        <v>139</v>
      </c>
      <c r="M15" s="18">
        <v>16940</v>
      </c>
      <c r="N15" s="16">
        <v>13390</v>
      </c>
      <c r="O15" s="16">
        <v>1233</v>
      </c>
      <c r="P15" s="16">
        <v>52</v>
      </c>
      <c r="Q15" s="16">
        <v>59</v>
      </c>
      <c r="R15" s="16">
        <v>35</v>
      </c>
      <c r="S15" s="16">
        <v>12</v>
      </c>
      <c r="T15" s="16">
        <v>39</v>
      </c>
      <c r="U15" s="16">
        <v>8</v>
      </c>
      <c r="V15" s="16">
        <v>12</v>
      </c>
      <c r="W15" s="17">
        <v>0</v>
      </c>
    </row>
    <row r="16" spans="1:23" x14ac:dyDescent="0.25">
      <c r="A16" s="20" t="s">
        <v>111</v>
      </c>
      <c r="B16" s="16">
        <v>13958</v>
      </c>
      <c r="C16" s="16">
        <v>0</v>
      </c>
      <c r="D16" s="16">
        <v>307</v>
      </c>
      <c r="E16" s="16">
        <v>309</v>
      </c>
      <c r="F16" s="16">
        <v>151</v>
      </c>
      <c r="G16" s="16">
        <v>1191</v>
      </c>
      <c r="H16" s="16">
        <v>2026</v>
      </c>
      <c r="I16" s="16">
        <v>36</v>
      </c>
      <c r="J16" s="16">
        <v>233</v>
      </c>
      <c r="K16" s="16">
        <v>11289</v>
      </c>
      <c r="L16" s="17">
        <v>0</v>
      </c>
      <c r="M16" s="18">
        <v>15542</v>
      </c>
      <c r="N16" s="16">
        <v>12454</v>
      </c>
      <c r="O16" s="16">
        <v>1453</v>
      </c>
      <c r="P16" s="16">
        <v>33</v>
      </c>
      <c r="Q16" s="16">
        <v>9</v>
      </c>
      <c r="R16" s="16">
        <v>7</v>
      </c>
      <c r="S16" s="16">
        <v>2</v>
      </c>
      <c r="T16" s="16">
        <v>0</v>
      </c>
      <c r="U16" s="16">
        <v>0</v>
      </c>
      <c r="V16" s="16">
        <v>0</v>
      </c>
      <c r="W16" s="17">
        <v>0</v>
      </c>
    </row>
    <row r="17" spans="1:23" x14ac:dyDescent="0.25">
      <c r="A17" s="20" t="s">
        <v>112</v>
      </c>
      <c r="B17" s="16">
        <v>6278</v>
      </c>
      <c r="C17" s="16">
        <v>153</v>
      </c>
      <c r="D17" s="16">
        <v>230</v>
      </c>
      <c r="E17" s="16">
        <v>128</v>
      </c>
      <c r="F17" s="16">
        <v>1266</v>
      </c>
      <c r="G17" s="16">
        <v>860</v>
      </c>
      <c r="H17" s="16">
        <v>203</v>
      </c>
      <c r="I17" s="16">
        <v>34</v>
      </c>
      <c r="J17" s="16">
        <v>131</v>
      </c>
      <c r="K17" s="16">
        <v>3631</v>
      </c>
      <c r="L17" s="17">
        <v>0</v>
      </c>
      <c r="M17" s="18">
        <v>6636</v>
      </c>
      <c r="N17" s="16">
        <v>6052</v>
      </c>
      <c r="O17" s="16">
        <v>131</v>
      </c>
      <c r="P17" s="16">
        <v>76</v>
      </c>
      <c r="Q17" s="16">
        <v>5</v>
      </c>
      <c r="R17" s="16">
        <v>10</v>
      </c>
      <c r="S17" s="16">
        <v>4</v>
      </c>
      <c r="T17" s="16">
        <v>0</v>
      </c>
      <c r="U17" s="16">
        <v>0</v>
      </c>
      <c r="V17" s="16">
        <v>0</v>
      </c>
      <c r="W17" s="17">
        <v>0</v>
      </c>
    </row>
    <row r="18" spans="1:23" x14ac:dyDescent="0.25">
      <c r="A18" s="20" t="s">
        <v>113</v>
      </c>
      <c r="B18" s="16">
        <v>13845</v>
      </c>
      <c r="C18" s="16">
        <v>285</v>
      </c>
      <c r="D18" s="16">
        <v>697</v>
      </c>
      <c r="E18" s="16">
        <v>363</v>
      </c>
      <c r="F18" s="16">
        <v>804</v>
      </c>
      <c r="G18" s="16">
        <v>1458</v>
      </c>
      <c r="H18" s="16">
        <v>2177</v>
      </c>
      <c r="I18" s="16">
        <v>22</v>
      </c>
      <c r="J18" s="16">
        <v>204</v>
      </c>
      <c r="K18" s="16">
        <v>10081</v>
      </c>
      <c r="L18" s="17">
        <v>155</v>
      </c>
      <c r="M18" s="18">
        <v>16246</v>
      </c>
      <c r="N18" s="16">
        <v>12304</v>
      </c>
      <c r="O18" s="16">
        <v>1158</v>
      </c>
      <c r="P18" s="16">
        <v>205</v>
      </c>
      <c r="Q18" s="16">
        <v>83</v>
      </c>
      <c r="R18" s="16">
        <v>4</v>
      </c>
      <c r="S18" s="16">
        <v>20</v>
      </c>
      <c r="T18" s="16">
        <v>43</v>
      </c>
      <c r="U18" s="16">
        <v>14</v>
      </c>
      <c r="V18" s="16">
        <v>14</v>
      </c>
      <c r="W18" s="17">
        <v>0</v>
      </c>
    </row>
    <row r="19" spans="1:23" x14ac:dyDescent="0.25">
      <c r="A19" s="20" t="s">
        <v>114</v>
      </c>
      <c r="B19" s="16">
        <v>12932</v>
      </c>
      <c r="C19" s="16">
        <v>21</v>
      </c>
      <c r="D19" s="16">
        <v>48</v>
      </c>
      <c r="E19" s="16">
        <v>159</v>
      </c>
      <c r="F19" s="16">
        <v>188</v>
      </c>
      <c r="G19" s="16">
        <v>832</v>
      </c>
      <c r="H19" s="16">
        <v>1928</v>
      </c>
      <c r="I19" s="16">
        <v>28</v>
      </c>
      <c r="J19" s="16">
        <v>101</v>
      </c>
      <c r="K19" s="16">
        <v>10836</v>
      </c>
      <c r="L19" s="17">
        <v>71</v>
      </c>
      <c r="M19" s="18">
        <v>14212</v>
      </c>
      <c r="N19" s="16">
        <v>11832</v>
      </c>
      <c r="O19" s="16">
        <v>1014</v>
      </c>
      <c r="P19" s="16">
        <v>21</v>
      </c>
      <c r="Q19" s="16">
        <v>48</v>
      </c>
      <c r="R19" s="16">
        <v>9</v>
      </c>
      <c r="S19" s="16">
        <v>4</v>
      </c>
      <c r="T19" s="16">
        <v>4</v>
      </c>
      <c r="U19" s="16">
        <v>0</v>
      </c>
      <c r="V19" s="16">
        <v>0</v>
      </c>
      <c r="W19" s="17">
        <v>0</v>
      </c>
    </row>
    <row r="20" spans="1:23" x14ac:dyDescent="0.25">
      <c r="A20" s="20" t="s">
        <v>115</v>
      </c>
      <c r="B20" s="16">
        <v>13334</v>
      </c>
      <c r="C20" s="16">
        <v>63</v>
      </c>
      <c r="D20" s="16">
        <v>167</v>
      </c>
      <c r="E20" s="16">
        <v>240</v>
      </c>
      <c r="F20" s="16">
        <v>937</v>
      </c>
      <c r="G20" s="16">
        <v>1668</v>
      </c>
      <c r="H20" s="16">
        <v>1131</v>
      </c>
      <c r="I20" s="16">
        <v>19</v>
      </c>
      <c r="J20" s="16">
        <v>193</v>
      </c>
      <c r="K20" s="16">
        <v>10125</v>
      </c>
      <c r="L20" s="17">
        <v>140</v>
      </c>
      <c r="M20" s="18">
        <v>14683</v>
      </c>
      <c r="N20" s="16">
        <v>12544</v>
      </c>
      <c r="O20" s="16">
        <v>579</v>
      </c>
      <c r="P20" s="16">
        <v>63</v>
      </c>
      <c r="Q20" s="16">
        <v>42</v>
      </c>
      <c r="R20" s="16">
        <v>71</v>
      </c>
      <c r="S20" s="16">
        <v>7</v>
      </c>
      <c r="T20" s="16">
        <v>7</v>
      </c>
      <c r="U20" s="16">
        <v>11</v>
      </c>
      <c r="V20" s="16">
        <v>10</v>
      </c>
      <c r="W20" s="17">
        <v>0</v>
      </c>
    </row>
    <row r="21" spans="1:23" x14ac:dyDescent="0.25">
      <c r="A21" s="20" t="s">
        <v>116</v>
      </c>
      <c r="B21" s="16">
        <v>13914</v>
      </c>
      <c r="C21" s="16">
        <v>84</v>
      </c>
      <c r="D21" s="16">
        <v>235</v>
      </c>
      <c r="E21" s="16">
        <v>251</v>
      </c>
      <c r="F21" s="16">
        <v>744</v>
      </c>
      <c r="G21" s="16">
        <v>1636</v>
      </c>
      <c r="H21" s="16">
        <v>2555</v>
      </c>
      <c r="I21" s="16">
        <v>0</v>
      </c>
      <c r="J21" s="16">
        <v>134</v>
      </c>
      <c r="K21" s="16">
        <v>9954</v>
      </c>
      <c r="L21" s="17">
        <v>105</v>
      </c>
      <c r="M21" s="18">
        <v>15698</v>
      </c>
      <c r="N21" s="16">
        <v>12529</v>
      </c>
      <c r="O21" s="16">
        <v>1212</v>
      </c>
      <c r="P21" s="16">
        <v>90</v>
      </c>
      <c r="Q21" s="16">
        <v>19</v>
      </c>
      <c r="R21" s="16">
        <v>34</v>
      </c>
      <c r="S21" s="16">
        <v>5</v>
      </c>
      <c r="T21" s="16">
        <v>11</v>
      </c>
      <c r="U21" s="16">
        <v>4</v>
      </c>
      <c r="V21" s="16">
        <v>10</v>
      </c>
      <c r="W21" s="17">
        <v>0</v>
      </c>
    </row>
    <row r="22" spans="1:23" x14ac:dyDescent="0.25">
      <c r="A22" s="20" t="s">
        <v>117</v>
      </c>
      <c r="B22" s="16">
        <v>15229</v>
      </c>
      <c r="C22" s="16">
        <v>37</v>
      </c>
      <c r="D22" s="16">
        <v>110</v>
      </c>
      <c r="E22" s="16">
        <v>227</v>
      </c>
      <c r="F22" s="16">
        <v>876</v>
      </c>
      <c r="G22" s="16">
        <v>3035</v>
      </c>
      <c r="H22" s="16">
        <v>1838</v>
      </c>
      <c r="I22" s="16">
        <v>24</v>
      </c>
      <c r="J22" s="16">
        <v>136</v>
      </c>
      <c r="K22" s="16">
        <v>10219</v>
      </c>
      <c r="L22" s="17">
        <v>110</v>
      </c>
      <c r="M22" s="18">
        <v>16612</v>
      </c>
      <c r="N22" s="16">
        <v>14203</v>
      </c>
      <c r="O22" s="16">
        <v>889</v>
      </c>
      <c r="P22" s="16">
        <v>50</v>
      </c>
      <c r="Q22" s="16">
        <v>17</v>
      </c>
      <c r="R22" s="16">
        <v>45</v>
      </c>
      <c r="S22" s="16">
        <v>5</v>
      </c>
      <c r="T22" s="16">
        <v>10</v>
      </c>
      <c r="U22" s="16">
        <v>2</v>
      </c>
      <c r="V22" s="16">
        <v>8</v>
      </c>
      <c r="W22" s="17">
        <v>0</v>
      </c>
    </row>
    <row r="23" spans="1:23" x14ac:dyDescent="0.25">
      <c r="A23" s="20" t="s">
        <v>118</v>
      </c>
      <c r="B23" s="16">
        <v>13909</v>
      </c>
      <c r="C23" s="16">
        <v>74</v>
      </c>
      <c r="D23" s="16">
        <v>202</v>
      </c>
      <c r="E23" s="16">
        <v>100</v>
      </c>
      <c r="F23" s="16">
        <v>1003</v>
      </c>
      <c r="G23" s="16">
        <v>2006</v>
      </c>
      <c r="H23" s="16">
        <v>1303</v>
      </c>
      <c r="I23" s="16">
        <v>27</v>
      </c>
      <c r="J23" s="16">
        <v>188</v>
      </c>
      <c r="K23" s="16">
        <v>10351</v>
      </c>
      <c r="L23" s="17">
        <v>146</v>
      </c>
      <c r="M23" s="18">
        <v>15400</v>
      </c>
      <c r="N23" s="16">
        <v>12842</v>
      </c>
      <c r="O23" s="16">
        <v>861</v>
      </c>
      <c r="P23" s="16">
        <v>88</v>
      </c>
      <c r="Q23" s="16">
        <v>80</v>
      </c>
      <c r="R23" s="16">
        <v>13</v>
      </c>
      <c r="S23" s="16">
        <v>10</v>
      </c>
      <c r="T23" s="16">
        <v>3</v>
      </c>
      <c r="U23" s="16">
        <v>2</v>
      </c>
      <c r="V23" s="16">
        <v>10</v>
      </c>
      <c r="W23" s="17">
        <v>0</v>
      </c>
    </row>
    <row r="24" spans="1:23" x14ac:dyDescent="0.25">
      <c r="A24" s="20" t="s">
        <v>119</v>
      </c>
      <c r="B24" s="16">
        <v>15502</v>
      </c>
      <c r="C24" s="16">
        <v>127</v>
      </c>
      <c r="D24" s="16">
        <v>334</v>
      </c>
      <c r="E24" s="16">
        <v>329</v>
      </c>
      <c r="F24" s="16">
        <v>1870</v>
      </c>
      <c r="G24" s="16">
        <v>2030</v>
      </c>
      <c r="H24" s="16">
        <v>2241</v>
      </c>
      <c r="I24" s="16">
        <v>26</v>
      </c>
      <c r="J24" s="16">
        <v>180</v>
      </c>
      <c r="K24" s="16">
        <v>10612</v>
      </c>
      <c r="L24" s="17">
        <v>143</v>
      </c>
      <c r="M24" s="18">
        <v>17892</v>
      </c>
      <c r="N24" s="16">
        <v>13761</v>
      </c>
      <c r="O24" s="16">
        <v>1495</v>
      </c>
      <c r="P24" s="16">
        <v>89</v>
      </c>
      <c r="Q24" s="16">
        <v>44</v>
      </c>
      <c r="R24" s="16">
        <v>55</v>
      </c>
      <c r="S24" s="16">
        <v>15</v>
      </c>
      <c r="T24" s="16">
        <v>23</v>
      </c>
      <c r="U24" s="16">
        <v>8</v>
      </c>
      <c r="V24" s="16">
        <v>12</v>
      </c>
      <c r="W24" s="17">
        <v>0</v>
      </c>
    </row>
    <row r="25" spans="1:23" x14ac:dyDescent="0.25">
      <c r="A25" s="20" t="s">
        <v>120</v>
      </c>
      <c r="B25" s="16">
        <v>12831</v>
      </c>
      <c r="C25" s="16">
        <v>21</v>
      </c>
      <c r="D25" s="16">
        <v>57</v>
      </c>
      <c r="E25" s="16">
        <v>194</v>
      </c>
      <c r="F25" s="16">
        <v>679</v>
      </c>
      <c r="G25" s="16">
        <v>689</v>
      </c>
      <c r="H25" s="16">
        <v>2172</v>
      </c>
      <c r="I25" s="16">
        <v>30</v>
      </c>
      <c r="J25" s="16">
        <v>139</v>
      </c>
      <c r="K25" s="16">
        <v>10730</v>
      </c>
      <c r="L25" s="17">
        <v>100</v>
      </c>
      <c r="M25" s="18">
        <v>14811</v>
      </c>
      <c r="N25" s="16">
        <v>11255</v>
      </c>
      <c r="O25" s="16">
        <v>1442</v>
      </c>
      <c r="P25" s="16">
        <v>16</v>
      </c>
      <c r="Q25" s="16">
        <v>28</v>
      </c>
      <c r="R25" s="16">
        <v>65</v>
      </c>
      <c r="S25" s="16">
        <v>8</v>
      </c>
      <c r="T25" s="16">
        <v>7</v>
      </c>
      <c r="U25" s="16">
        <v>0</v>
      </c>
      <c r="V25" s="16">
        <v>10</v>
      </c>
      <c r="W25" s="17">
        <v>0</v>
      </c>
    </row>
    <row r="26" spans="1:23" x14ac:dyDescent="0.25">
      <c r="A26" s="20" t="s">
        <v>121</v>
      </c>
      <c r="B26" s="16">
        <v>12963</v>
      </c>
      <c r="C26" s="16">
        <v>50</v>
      </c>
      <c r="D26" s="16">
        <v>147</v>
      </c>
      <c r="E26" s="16">
        <v>78</v>
      </c>
      <c r="F26" s="16">
        <v>441</v>
      </c>
      <c r="G26" s="16">
        <v>1878</v>
      </c>
      <c r="H26" s="16">
        <v>1298</v>
      </c>
      <c r="I26" s="16">
        <v>24</v>
      </c>
      <c r="J26" s="16">
        <v>81</v>
      </c>
      <c r="K26" s="16">
        <v>9882</v>
      </c>
      <c r="L26" s="17">
        <v>57</v>
      </c>
      <c r="M26" s="18">
        <v>13936</v>
      </c>
      <c r="N26" s="16">
        <v>12199</v>
      </c>
      <c r="O26" s="16">
        <v>670</v>
      </c>
      <c r="P26" s="16">
        <v>40</v>
      </c>
      <c r="Q26" s="16">
        <v>35</v>
      </c>
      <c r="R26" s="16">
        <v>3</v>
      </c>
      <c r="S26" s="16">
        <v>2</v>
      </c>
      <c r="T26" s="16">
        <v>4</v>
      </c>
      <c r="U26" s="16">
        <v>8</v>
      </c>
      <c r="V26" s="16">
        <v>2</v>
      </c>
      <c r="W26" s="17">
        <v>0</v>
      </c>
    </row>
    <row r="27" spans="1:23" x14ac:dyDescent="0.25">
      <c r="A27" s="20" t="s">
        <v>122</v>
      </c>
      <c r="B27" s="16">
        <v>14117</v>
      </c>
      <c r="C27" s="16">
        <v>64</v>
      </c>
      <c r="D27" s="16">
        <v>208</v>
      </c>
      <c r="E27" s="16">
        <v>175</v>
      </c>
      <c r="F27" s="16">
        <v>1934</v>
      </c>
      <c r="G27" s="16">
        <v>880</v>
      </c>
      <c r="H27" s="16">
        <v>1549</v>
      </c>
      <c r="I27" s="16">
        <v>35</v>
      </c>
      <c r="J27" s="16">
        <v>110</v>
      </c>
      <c r="K27" s="16">
        <v>10446</v>
      </c>
      <c r="L27" s="17">
        <v>0</v>
      </c>
      <c r="M27" s="18">
        <v>15401</v>
      </c>
      <c r="N27" s="16">
        <v>13110</v>
      </c>
      <c r="O27" s="16">
        <v>870</v>
      </c>
      <c r="P27" s="16">
        <v>56</v>
      </c>
      <c r="Q27" s="16">
        <v>53</v>
      </c>
      <c r="R27" s="16">
        <v>10</v>
      </c>
      <c r="S27" s="16">
        <v>9</v>
      </c>
      <c r="T27" s="16">
        <v>5</v>
      </c>
      <c r="U27" s="16">
        <v>4</v>
      </c>
      <c r="V27" s="16">
        <v>0</v>
      </c>
      <c r="W27" s="17">
        <v>0</v>
      </c>
    </row>
    <row r="28" spans="1:23" x14ac:dyDescent="0.25">
      <c r="A28" s="20" t="s">
        <v>123</v>
      </c>
      <c r="B28" s="16">
        <v>13777</v>
      </c>
      <c r="C28" s="16">
        <v>92</v>
      </c>
      <c r="D28" s="16">
        <v>242</v>
      </c>
      <c r="E28" s="16">
        <v>245</v>
      </c>
      <c r="F28" s="16">
        <v>635</v>
      </c>
      <c r="G28" s="16">
        <v>1904</v>
      </c>
      <c r="H28" s="16">
        <v>1708</v>
      </c>
      <c r="I28" s="16">
        <v>24</v>
      </c>
      <c r="J28" s="16">
        <v>155</v>
      </c>
      <c r="K28" s="16">
        <v>10256</v>
      </c>
      <c r="L28" s="17">
        <v>118</v>
      </c>
      <c r="M28" s="18">
        <v>15379</v>
      </c>
      <c r="N28" s="16">
        <v>12629</v>
      </c>
      <c r="O28" s="16">
        <v>955</v>
      </c>
      <c r="P28" s="16">
        <v>106</v>
      </c>
      <c r="Q28" s="16">
        <v>20</v>
      </c>
      <c r="R28" s="16">
        <v>27</v>
      </c>
      <c r="S28" s="16">
        <v>8</v>
      </c>
      <c r="T28" s="16">
        <v>13</v>
      </c>
      <c r="U28" s="16">
        <v>3</v>
      </c>
      <c r="V28" s="16">
        <v>16</v>
      </c>
      <c r="W28" s="17">
        <v>0</v>
      </c>
    </row>
    <row r="29" spans="1:23" x14ac:dyDescent="0.25">
      <c r="A29" s="20" t="s">
        <v>124</v>
      </c>
      <c r="B29" s="16">
        <v>13685</v>
      </c>
      <c r="C29" s="16">
        <v>113</v>
      </c>
      <c r="D29" s="16">
        <v>293</v>
      </c>
      <c r="E29" s="16">
        <v>293</v>
      </c>
      <c r="F29" s="16">
        <v>582</v>
      </c>
      <c r="G29" s="16">
        <v>2477</v>
      </c>
      <c r="H29" s="16">
        <v>1324</v>
      </c>
      <c r="I29" s="16">
        <v>27</v>
      </c>
      <c r="J29" s="16">
        <v>153</v>
      </c>
      <c r="K29" s="16">
        <v>9683</v>
      </c>
      <c r="L29" s="17">
        <v>115</v>
      </c>
      <c r="M29" s="18">
        <v>15060</v>
      </c>
      <c r="N29" s="16">
        <v>12806</v>
      </c>
      <c r="O29" s="16">
        <v>669</v>
      </c>
      <c r="P29" s="16">
        <v>101</v>
      </c>
      <c r="Q29" s="16">
        <v>30</v>
      </c>
      <c r="R29" s="16">
        <v>38</v>
      </c>
      <c r="S29" s="16">
        <v>5</v>
      </c>
      <c r="T29" s="16">
        <v>23</v>
      </c>
      <c r="U29" s="16">
        <v>5</v>
      </c>
      <c r="V29" s="16">
        <v>8</v>
      </c>
      <c r="W29" s="17">
        <v>0</v>
      </c>
    </row>
    <row r="30" spans="1:23" x14ac:dyDescent="0.25">
      <c r="A30" s="19" t="s">
        <v>10</v>
      </c>
      <c r="B30" s="5">
        <f t="shared" ref="B30:W30" si="0">SUM(B10:B29)</f>
        <v>278807</v>
      </c>
      <c r="C30" s="5">
        <f t="shared" si="0"/>
        <v>1876</v>
      </c>
      <c r="D30" s="5">
        <f t="shared" si="0"/>
        <v>4997</v>
      </c>
      <c r="E30" s="5">
        <f t="shared" si="0"/>
        <v>4702</v>
      </c>
      <c r="F30" s="5">
        <f t="shared" si="0"/>
        <v>21783</v>
      </c>
      <c r="G30" s="5">
        <f t="shared" si="0"/>
        <v>34068</v>
      </c>
      <c r="H30" s="5">
        <f t="shared" si="0"/>
        <v>35451</v>
      </c>
      <c r="I30" s="5">
        <f t="shared" si="0"/>
        <v>497</v>
      </c>
      <c r="J30" s="5">
        <f t="shared" si="0"/>
        <v>3200</v>
      </c>
      <c r="K30" s="5">
        <f t="shared" si="0"/>
        <v>202215</v>
      </c>
      <c r="L30" s="6">
        <f t="shared" si="0"/>
        <v>2115</v>
      </c>
      <c r="M30" s="4">
        <f t="shared" si="0"/>
        <v>310904</v>
      </c>
      <c r="N30" s="5">
        <f t="shared" si="0"/>
        <v>255184</v>
      </c>
      <c r="O30" s="5">
        <f t="shared" si="0"/>
        <v>20051</v>
      </c>
      <c r="P30" s="5">
        <f t="shared" si="0"/>
        <v>1500</v>
      </c>
      <c r="Q30" s="5">
        <f t="shared" si="0"/>
        <v>823</v>
      </c>
      <c r="R30" s="5">
        <f t="shared" si="0"/>
        <v>582</v>
      </c>
      <c r="S30" s="5">
        <f t="shared" si="0"/>
        <v>173</v>
      </c>
      <c r="T30" s="5">
        <f t="shared" si="0"/>
        <v>234</v>
      </c>
      <c r="U30" s="5">
        <f t="shared" si="0"/>
        <v>100</v>
      </c>
      <c r="V30" s="5">
        <f t="shared" si="0"/>
        <v>160</v>
      </c>
      <c r="W30" s="6">
        <f t="shared" si="0"/>
        <v>0</v>
      </c>
    </row>
    <row r="31" spans="1:23" x14ac:dyDescent="0.25">
      <c r="N31" s="27">
        <f>N30/$B$30*100</f>
        <v>91.527113738177306</v>
      </c>
      <c r="O31" s="27">
        <f t="shared" ref="O31:W31" si="1">O30/$B$30*100</f>
        <v>7.1917132640141741</v>
      </c>
      <c r="P31" s="27">
        <f t="shared" si="1"/>
        <v>0.53800657802709395</v>
      </c>
      <c r="Q31" s="27">
        <f t="shared" si="1"/>
        <v>0.29518627581086559</v>
      </c>
      <c r="R31" s="27">
        <f t="shared" si="1"/>
        <v>0.20874655227451247</v>
      </c>
      <c r="S31" s="27">
        <f t="shared" si="1"/>
        <v>6.205009199912484E-2</v>
      </c>
      <c r="T31" s="27">
        <f t="shared" si="1"/>
        <v>8.3929026172226667E-2</v>
      </c>
      <c r="U31" s="27">
        <f t="shared" si="1"/>
        <v>3.5867105201806269E-2</v>
      </c>
      <c r="V31" s="27">
        <f t="shared" si="1"/>
        <v>5.7387368322890021E-2</v>
      </c>
      <c r="W31" s="27">
        <f t="shared" si="1"/>
        <v>0</v>
      </c>
    </row>
    <row r="33" spans="1:24" x14ac:dyDescent="0.25">
      <c r="B33" t="s">
        <v>22</v>
      </c>
      <c r="C33" t="s">
        <v>0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 t="s">
        <v>6</v>
      </c>
      <c r="J33" t="s">
        <v>7</v>
      </c>
      <c r="K33" t="s">
        <v>8</v>
      </c>
      <c r="L33" t="s">
        <v>9</v>
      </c>
      <c r="N33" t="s">
        <v>10</v>
      </c>
      <c r="O33" t="s">
        <v>11</v>
      </c>
      <c r="P33" t="s">
        <v>12</v>
      </c>
      <c r="Q33" t="s">
        <v>13</v>
      </c>
      <c r="R33" t="s">
        <v>14</v>
      </c>
      <c r="S33" s="20" t="s">
        <v>15</v>
      </c>
      <c r="T33" t="s">
        <v>16</v>
      </c>
      <c r="U33" t="s">
        <v>17</v>
      </c>
      <c r="V33" t="s">
        <v>18</v>
      </c>
      <c r="W33" t="s">
        <v>19</v>
      </c>
      <c r="X33" t="s">
        <v>20</v>
      </c>
    </row>
    <row r="34" spans="1:24" x14ac:dyDescent="0.25">
      <c r="A34" s="20" t="s">
        <v>105</v>
      </c>
      <c r="B34">
        <v>21351</v>
      </c>
      <c r="C34">
        <v>241</v>
      </c>
      <c r="D34">
        <v>580</v>
      </c>
      <c r="E34">
        <v>579</v>
      </c>
      <c r="F34">
        <v>5725</v>
      </c>
      <c r="G34">
        <v>2847</v>
      </c>
      <c r="H34">
        <v>1979</v>
      </c>
      <c r="I34">
        <v>12</v>
      </c>
      <c r="J34">
        <v>176</v>
      </c>
      <c r="K34">
        <v>11329</v>
      </c>
      <c r="L34">
        <v>150</v>
      </c>
      <c r="M34" s="20" t="s">
        <v>105</v>
      </c>
      <c r="N34">
        <v>23618</v>
      </c>
      <c r="O34">
        <v>19811</v>
      </c>
      <c r="P34">
        <v>1205</v>
      </c>
      <c r="Q34">
        <v>159</v>
      </c>
      <c r="R34">
        <v>82</v>
      </c>
      <c r="S34">
        <v>38</v>
      </c>
      <c r="T34">
        <v>24</v>
      </c>
      <c r="U34">
        <v>12</v>
      </c>
      <c r="V34">
        <v>6</v>
      </c>
      <c r="W34">
        <v>14</v>
      </c>
      <c r="X34">
        <v>0</v>
      </c>
    </row>
    <row r="35" spans="1:24" x14ac:dyDescent="0.25">
      <c r="A35" s="20" t="s">
        <v>106</v>
      </c>
      <c r="B35">
        <v>15022</v>
      </c>
      <c r="C35">
        <v>58</v>
      </c>
      <c r="D35">
        <v>134</v>
      </c>
      <c r="E35">
        <v>227</v>
      </c>
      <c r="F35">
        <v>852</v>
      </c>
      <c r="G35">
        <v>1828</v>
      </c>
      <c r="H35">
        <v>2318</v>
      </c>
      <c r="I35">
        <v>33</v>
      </c>
      <c r="J35">
        <v>237</v>
      </c>
      <c r="K35">
        <v>10942</v>
      </c>
      <c r="L35">
        <v>192</v>
      </c>
      <c r="M35" s="20" t="s">
        <v>106</v>
      </c>
      <c r="N35">
        <v>16821</v>
      </c>
      <c r="O35">
        <v>13684</v>
      </c>
      <c r="P35">
        <v>1117</v>
      </c>
      <c r="Q35">
        <v>100</v>
      </c>
      <c r="R35">
        <v>67</v>
      </c>
      <c r="S35">
        <v>26</v>
      </c>
      <c r="T35">
        <v>7</v>
      </c>
      <c r="U35">
        <v>9</v>
      </c>
      <c r="V35">
        <v>8</v>
      </c>
      <c r="W35">
        <v>4</v>
      </c>
      <c r="X35">
        <v>0</v>
      </c>
    </row>
    <row r="36" spans="1:24" x14ac:dyDescent="0.25">
      <c r="A36" s="20" t="s">
        <v>107</v>
      </c>
      <c r="B36">
        <v>12829</v>
      </c>
      <c r="C36">
        <v>34</v>
      </c>
      <c r="D36">
        <v>100</v>
      </c>
      <c r="E36">
        <v>219</v>
      </c>
      <c r="F36">
        <v>585</v>
      </c>
      <c r="G36">
        <v>1647</v>
      </c>
      <c r="H36">
        <v>1698</v>
      </c>
      <c r="I36">
        <v>27</v>
      </c>
      <c r="J36">
        <v>159</v>
      </c>
      <c r="K36">
        <v>9925</v>
      </c>
      <c r="L36">
        <v>120</v>
      </c>
      <c r="M36" s="20" t="s">
        <v>107</v>
      </c>
      <c r="N36">
        <v>14514</v>
      </c>
      <c r="O36">
        <v>11574</v>
      </c>
      <c r="P36">
        <v>1110</v>
      </c>
      <c r="Q36">
        <v>40</v>
      </c>
      <c r="R36">
        <v>23</v>
      </c>
      <c r="S36">
        <v>48</v>
      </c>
      <c r="T36">
        <v>7</v>
      </c>
      <c r="U36">
        <v>6</v>
      </c>
      <c r="V36">
        <v>5</v>
      </c>
      <c r="W36">
        <v>16</v>
      </c>
      <c r="X36">
        <v>0</v>
      </c>
    </row>
    <row r="37" spans="1:24" x14ac:dyDescent="0.25">
      <c r="A37" s="20" t="s">
        <v>108</v>
      </c>
      <c r="B37">
        <v>13283</v>
      </c>
      <c r="C37">
        <v>56</v>
      </c>
      <c r="D37">
        <v>153</v>
      </c>
      <c r="E37">
        <v>93</v>
      </c>
      <c r="F37">
        <v>828</v>
      </c>
      <c r="G37">
        <v>1512</v>
      </c>
      <c r="H37">
        <v>1758</v>
      </c>
      <c r="I37">
        <v>22</v>
      </c>
      <c r="J37">
        <v>174</v>
      </c>
      <c r="K37">
        <v>10113</v>
      </c>
      <c r="L37">
        <v>140</v>
      </c>
      <c r="M37" s="20" t="s">
        <v>108</v>
      </c>
      <c r="N37">
        <v>14849</v>
      </c>
      <c r="O37">
        <v>12137</v>
      </c>
      <c r="P37">
        <v>975</v>
      </c>
      <c r="Q37">
        <v>60</v>
      </c>
      <c r="R37">
        <v>66</v>
      </c>
      <c r="S37">
        <v>9</v>
      </c>
      <c r="T37">
        <v>10</v>
      </c>
      <c r="U37">
        <v>9</v>
      </c>
      <c r="V37">
        <v>3</v>
      </c>
      <c r="W37">
        <v>14</v>
      </c>
      <c r="X37">
        <v>0</v>
      </c>
    </row>
    <row r="38" spans="1:24" x14ac:dyDescent="0.25">
      <c r="A38" s="20" t="s">
        <v>109</v>
      </c>
      <c r="B38">
        <v>15208</v>
      </c>
      <c r="C38">
        <v>30</v>
      </c>
      <c r="D38">
        <v>126</v>
      </c>
      <c r="E38">
        <v>265</v>
      </c>
      <c r="F38">
        <v>996</v>
      </c>
      <c r="G38">
        <v>2106</v>
      </c>
      <c r="H38">
        <v>1874</v>
      </c>
      <c r="I38">
        <v>25</v>
      </c>
      <c r="J38">
        <v>139</v>
      </c>
      <c r="K38">
        <v>10979</v>
      </c>
      <c r="L38">
        <v>114</v>
      </c>
      <c r="M38" s="20" t="s">
        <v>109</v>
      </c>
      <c r="N38">
        <v>16654</v>
      </c>
      <c r="O38">
        <v>14068</v>
      </c>
      <c r="P38">
        <v>1013</v>
      </c>
      <c r="Q38">
        <v>55</v>
      </c>
      <c r="R38">
        <v>13</v>
      </c>
      <c r="S38">
        <v>35</v>
      </c>
      <c r="T38">
        <v>9</v>
      </c>
      <c r="U38">
        <v>6</v>
      </c>
      <c r="V38">
        <v>9</v>
      </c>
      <c r="W38">
        <v>0</v>
      </c>
      <c r="X38">
        <v>0</v>
      </c>
    </row>
    <row r="39" spans="1:24" x14ac:dyDescent="0.25">
      <c r="A39" s="20" t="s">
        <v>110</v>
      </c>
      <c r="B39">
        <v>14840</v>
      </c>
      <c r="C39">
        <v>273</v>
      </c>
      <c r="D39">
        <v>627</v>
      </c>
      <c r="E39">
        <v>228</v>
      </c>
      <c r="F39">
        <v>687</v>
      </c>
      <c r="G39">
        <v>1584</v>
      </c>
      <c r="H39">
        <v>2371</v>
      </c>
      <c r="I39">
        <v>22</v>
      </c>
      <c r="J39">
        <v>177</v>
      </c>
      <c r="K39">
        <v>10832</v>
      </c>
      <c r="L39">
        <v>139</v>
      </c>
      <c r="M39" s="20" t="s">
        <v>110</v>
      </c>
      <c r="N39">
        <v>16940</v>
      </c>
      <c r="O39">
        <v>13390</v>
      </c>
      <c r="P39">
        <v>1233</v>
      </c>
      <c r="Q39">
        <v>52</v>
      </c>
      <c r="R39">
        <v>59</v>
      </c>
      <c r="S39">
        <v>35</v>
      </c>
      <c r="T39">
        <v>12</v>
      </c>
      <c r="U39">
        <v>39</v>
      </c>
      <c r="V39">
        <v>8</v>
      </c>
      <c r="W39">
        <v>12</v>
      </c>
      <c r="X39">
        <v>0</v>
      </c>
    </row>
    <row r="40" spans="1:24" x14ac:dyDescent="0.25">
      <c r="A40" s="20" t="s">
        <v>111</v>
      </c>
      <c r="B40">
        <v>13958</v>
      </c>
      <c r="C40">
        <v>0</v>
      </c>
      <c r="D40">
        <v>307</v>
      </c>
      <c r="E40">
        <v>309</v>
      </c>
      <c r="F40">
        <v>151</v>
      </c>
      <c r="G40">
        <v>1191</v>
      </c>
      <c r="H40">
        <v>2026</v>
      </c>
      <c r="I40">
        <v>36</v>
      </c>
      <c r="J40">
        <v>233</v>
      </c>
      <c r="K40">
        <v>11289</v>
      </c>
      <c r="L40">
        <v>0</v>
      </c>
      <c r="M40" s="20" t="s">
        <v>111</v>
      </c>
      <c r="N40">
        <v>15542</v>
      </c>
      <c r="O40">
        <v>12454</v>
      </c>
      <c r="P40">
        <v>1453</v>
      </c>
      <c r="Q40">
        <v>33</v>
      </c>
      <c r="R40">
        <v>9</v>
      </c>
      <c r="S40">
        <v>7</v>
      </c>
      <c r="T40">
        <v>2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 s="20" t="s">
        <v>112</v>
      </c>
      <c r="B41">
        <v>6278</v>
      </c>
      <c r="C41">
        <v>153</v>
      </c>
      <c r="D41">
        <v>230</v>
      </c>
      <c r="E41">
        <v>128</v>
      </c>
      <c r="F41">
        <v>1266</v>
      </c>
      <c r="G41">
        <v>860</v>
      </c>
      <c r="H41">
        <v>203</v>
      </c>
      <c r="I41">
        <v>34</v>
      </c>
      <c r="J41">
        <v>131</v>
      </c>
      <c r="K41">
        <v>3631</v>
      </c>
      <c r="L41">
        <v>0</v>
      </c>
      <c r="M41" s="20" t="s">
        <v>112</v>
      </c>
      <c r="N41">
        <v>6636</v>
      </c>
      <c r="O41">
        <v>6052</v>
      </c>
      <c r="P41">
        <v>131</v>
      </c>
      <c r="Q41">
        <v>76</v>
      </c>
      <c r="R41">
        <v>5</v>
      </c>
      <c r="S41">
        <v>10</v>
      </c>
      <c r="T41">
        <v>4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 s="20" t="s">
        <v>113</v>
      </c>
      <c r="B42">
        <v>13845</v>
      </c>
      <c r="C42">
        <v>285</v>
      </c>
      <c r="D42">
        <v>697</v>
      </c>
      <c r="E42">
        <v>363</v>
      </c>
      <c r="F42">
        <v>804</v>
      </c>
      <c r="G42">
        <v>1458</v>
      </c>
      <c r="H42">
        <v>2177</v>
      </c>
      <c r="I42">
        <v>22</v>
      </c>
      <c r="J42">
        <v>204</v>
      </c>
      <c r="K42">
        <v>10081</v>
      </c>
      <c r="L42">
        <v>155</v>
      </c>
      <c r="M42" s="20" t="s">
        <v>113</v>
      </c>
      <c r="N42">
        <v>16246</v>
      </c>
      <c r="O42">
        <v>12304</v>
      </c>
      <c r="P42">
        <v>1158</v>
      </c>
      <c r="Q42">
        <v>205</v>
      </c>
      <c r="R42">
        <v>83</v>
      </c>
      <c r="S42">
        <v>4</v>
      </c>
      <c r="T42">
        <v>20</v>
      </c>
      <c r="U42">
        <v>43</v>
      </c>
      <c r="V42">
        <v>14</v>
      </c>
      <c r="W42">
        <v>14</v>
      </c>
      <c r="X42">
        <v>0</v>
      </c>
    </row>
    <row r="43" spans="1:24" x14ac:dyDescent="0.25">
      <c r="A43" s="20" t="s">
        <v>114</v>
      </c>
      <c r="B43">
        <v>12932</v>
      </c>
      <c r="C43">
        <v>21</v>
      </c>
      <c r="D43">
        <v>48</v>
      </c>
      <c r="E43">
        <v>159</v>
      </c>
      <c r="F43">
        <v>188</v>
      </c>
      <c r="G43">
        <v>832</v>
      </c>
      <c r="H43">
        <v>1928</v>
      </c>
      <c r="I43">
        <v>28</v>
      </c>
      <c r="J43">
        <v>101</v>
      </c>
      <c r="K43">
        <v>10836</v>
      </c>
      <c r="L43">
        <v>71</v>
      </c>
      <c r="M43" s="20" t="s">
        <v>114</v>
      </c>
      <c r="N43">
        <v>14212</v>
      </c>
      <c r="O43">
        <v>11832</v>
      </c>
      <c r="P43">
        <v>1014</v>
      </c>
      <c r="Q43">
        <v>21</v>
      </c>
      <c r="R43">
        <v>48</v>
      </c>
      <c r="S43">
        <v>9</v>
      </c>
      <c r="T43">
        <v>4</v>
      </c>
      <c r="U43">
        <v>4</v>
      </c>
      <c r="V43">
        <v>0</v>
      </c>
      <c r="W43">
        <v>0</v>
      </c>
      <c r="X43">
        <v>0</v>
      </c>
    </row>
    <row r="44" spans="1:24" x14ac:dyDescent="0.25">
      <c r="A44" s="20" t="s">
        <v>115</v>
      </c>
      <c r="B44">
        <v>13334</v>
      </c>
      <c r="C44">
        <v>63</v>
      </c>
      <c r="D44">
        <v>167</v>
      </c>
      <c r="E44">
        <v>240</v>
      </c>
      <c r="F44">
        <v>937</v>
      </c>
      <c r="G44">
        <v>1668</v>
      </c>
      <c r="H44">
        <v>1131</v>
      </c>
      <c r="I44">
        <v>19</v>
      </c>
      <c r="J44">
        <v>193</v>
      </c>
      <c r="K44">
        <v>10125</v>
      </c>
      <c r="L44">
        <v>140</v>
      </c>
      <c r="M44" s="20" t="s">
        <v>115</v>
      </c>
      <c r="N44">
        <v>14683</v>
      </c>
      <c r="O44">
        <v>12544</v>
      </c>
      <c r="P44">
        <v>579</v>
      </c>
      <c r="Q44">
        <v>63</v>
      </c>
      <c r="R44">
        <v>42</v>
      </c>
      <c r="S44">
        <v>71</v>
      </c>
      <c r="T44">
        <v>7</v>
      </c>
      <c r="U44">
        <v>7</v>
      </c>
      <c r="V44">
        <v>11</v>
      </c>
      <c r="W44">
        <v>10</v>
      </c>
      <c r="X44">
        <v>0</v>
      </c>
    </row>
    <row r="45" spans="1:24" x14ac:dyDescent="0.25">
      <c r="A45" s="20" t="s">
        <v>116</v>
      </c>
      <c r="B45">
        <v>13914</v>
      </c>
      <c r="C45">
        <v>84</v>
      </c>
      <c r="D45">
        <v>235</v>
      </c>
      <c r="E45">
        <v>251</v>
      </c>
      <c r="F45">
        <v>744</v>
      </c>
      <c r="G45">
        <v>1636</v>
      </c>
      <c r="H45">
        <v>2555</v>
      </c>
      <c r="I45">
        <v>0</v>
      </c>
      <c r="J45">
        <v>134</v>
      </c>
      <c r="K45">
        <v>9954</v>
      </c>
      <c r="L45">
        <v>105</v>
      </c>
      <c r="M45" s="20" t="s">
        <v>116</v>
      </c>
      <c r="N45">
        <v>15698</v>
      </c>
      <c r="O45">
        <v>12529</v>
      </c>
      <c r="P45">
        <v>1212</v>
      </c>
      <c r="Q45">
        <v>90</v>
      </c>
      <c r="R45">
        <v>19</v>
      </c>
      <c r="S45">
        <v>34</v>
      </c>
      <c r="T45">
        <v>5</v>
      </c>
      <c r="U45">
        <v>11</v>
      </c>
      <c r="V45">
        <v>4</v>
      </c>
      <c r="W45">
        <v>10</v>
      </c>
      <c r="X45">
        <v>0</v>
      </c>
    </row>
    <row r="46" spans="1:24" x14ac:dyDescent="0.25">
      <c r="A46" s="20" t="s">
        <v>117</v>
      </c>
      <c r="B46">
        <v>15229</v>
      </c>
      <c r="C46">
        <v>37</v>
      </c>
      <c r="D46">
        <v>110</v>
      </c>
      <c r="E46">
        <v>227</v>
      </c>
      <c r="F46">
        <v>876</v>
      </c>
      <c r="G46">
        <v>3035</v>
      </c>
      <c r="H46">
        <v>1838</v>
      </c>
      <c r="I46">
        <v>24</v>
      </c>
      <c r="J46">
        <v>136</v>
      </c>
      <c r="K46">
        <v>10219</v>
      </c>
      <c r="L46">
        <v>110</v>
      </c>
      <c r="M46" s="20" t="s">
        <v>117</v>
      </c>
      <c r="N46">
        <v>16612</v>
      </c>
      <c r="O46">
        <v>14203</v>
      </c>
      <c r="P46">
        <v>889</v>
      </c>
      <c r="Q46">
        <v>50</v>
      </c>
      <c r="R46">
        <v>17</v>
      </c>
      <c r="S46">
        <v>45</v>
      </c>
      <c r="T46">
        <v>5</v>
      </c>
      <c r="U46">
        <v>10</v>
      </c>
      <c r="V46">
        <v>2</v>
      </c>
      <c r="W46">
        <v>8</v>
      </c>
      <c r="X46">
        <v>0</v>
      </c>
    </row>
    <row r="47" spans="1:24" x14ac:dyDescent="0.25">
      <c r="A47" s="20" t="s">
        <v>118</v>
      </c>
      <c r="B47">
        <v>13909</v>
      </c>
      <c r="C47">
        <v>74</v>
      </c>
      <c r="D47">
        <v>202</v>
      </c>
      <c r="E47">
        <v>100</v>
      </c>
      <c r="F47">
        <v>1003</v>
      </c>
      <c r="G47">
        <v>2006</v>
      </c>
      <c r="H47">
        <v>1303</v>
      </c>
      <c r="I47">
        <v>27</v>
      </c>
      <c r="J47">
        <v>188</v>
      </c>
      <c r="K47">
        <v>10351</v>
      </c>
      <c r="L47">
        <v>146</v>
      </c>
      <c r="M47" s="20" t="s">
        <v>118</v>
      </c>
      <c r="N47">
        <v>15400</v>
      </c>
      <c r="O47">
        <v>12842</v>
      </c>
      <c r="P47">
        <v>861</v>
      </c>
      <c r="Q47">
        <v>88</v>
      </c>
      <c r="R47">
        <v>80</v>
      </c>
      <c r="S47">
        <v>13</v>
      </c>
      <c r="T47">
        <v>10</v>
      </c>
      <c r="U47">
        <v>3</v>
      </c>
      <c r="V47">
        <v>2</v>
      </c>
      <c r="W47">
        <v>10</v>
      </c>
      <c r="X47">
        <v>0</v>
      </c>
    </row>
    <row r="48" spans="1:24" x14ac:dyDescent="0.25">
      <c r="A48" s="20" t="s">
        <v>119</v>
      </c>
      <c r="B48">
        <v>15502</v>
      </c>
      <c r="C48">
        <v>127</v>
      </c>
      <c r="D48">
        <v>334</v>
      </c>
      <c r="E48">
        <v>329</v>
      </c>
      <c r="F48">
        <v>1870</v>
      </c>
      <c r="G48">
        <v>2030</v>
      </c>
      <c r="H48">
        <v>2241</v>
      </c>
      <c r="I48">
        <v>26</v>
      </c>
      <c r="J48">
        <v>180</v>
      </c>
      <c r="K48">
        <v>10612</v>
      </c>
      <c r="L48">
        <v>143</v>
      </c>
      <c r="M48" s="20" t="s">
        <v>119</v>
      </c>
      <c r="N48">
        <v>17892</v>
      </c>
      <c r="O48">
        <v>13761</v>
      </c>
      <c r="P48">
        <v>1495</v>
      </c>
      <c r="Q48">
        <v>89</v>
      </c>
      <c r="R48">
        <v>44</v>
      </c>
      <c r="S48">
        <v>55</v>
      </c>
      <c r="T48">
        <v>15</v>
      </c>
      <c r="U48">
        <v>23</v>
      </c>
      <c r="V48">
        <v>8</v>
      </c>
      <c r="W48">
        <v>12</v>
      </c>
      <c r="X48">
        <v>0</v>
      </c>
    </row>
    <row r="49" spans="1:24" x14ac:dyDescent="0.25">
      <c r="A49" s="20" t="s">
        <v>120</v>
      </c>
      <c r="B49">
        <v>12831</v>
      </c>
      <c r="C49">
        <v>21</v>
      </c>
      <c r="D49">
        <v>57</v>
      </c>
      <c r="E49">
        <v>194</v>
      </c>
      <c r="F49">
        <v>679</v>
      </c>
      <c r="G49">
        <v>689</v>
      </c>
      <c r="H49">
        <v>2172</v>
      </c>
      <c r="I49">
        <v>30</v>
      </c>
      <c r="J49">
        <v>139</v>
      </c>
      <c r="K49">
        <v>10730</v>
      </c>
      <c r="L49">
        <v>100</v>
      </c>
      <c r="M49" s="20" t="s">
        <v>120</v>
      </c>
      <c r="N49">
        <v>14811</v>
      </c>
      <c r="O49">
        <v>11255</v>
      </c>
      <c r="P49">
        <v>1442</v>
      </c>
      <c r="Q49">
        <v>16</v>
      </c>
      <c r="R49">
        <v>28</v>
      </c>
      <c r="S49">
        <v>65</v>
      </c>
      <c r="T49">
        <v>8</v>
      </c>
      <c r="U49">
        <v>7</v>
      </c>
      <c r="V49">
        <v>0</v>
      </c>
      <c r="W49">
        <v>10</v>
      </c>
      <c r="X49">
        <v>0</v>
      </c>
    </row>
    <row r="50" spans="1:24" x14ac:dyDescent="0.25">
      <c r="A50" s="20" t="s">
        <v>121</v>
      </c>
      <c r="B50">
        <v>12963</v>
      </c>
      <c r="C50">
        <v>50</v>
      </c>
      <c r="D50">
        <v>147</v>
      </c>
      <c r="E50">
        <v>78</v>
      </c>
      <c r="F50">
        <v>441</v>
      </c>
      <c r="G50">
        <v>1878</v>
      </c>
      <c r="H50">
        <v>1298</v>
      </c>
      <c r="I50">
        <v>24</v>
      </c>
      <c r="J50">
        <v>81</v>
      </c>
      <c r="K50">
        <v>9882</v>
      </c>
      <c r="L50">
        <v>57</v>
      </c>
      <c r="M50" s="20" t="s">
        <v>121</v>
      </c>
      <c r="N50">
        <v>13936</v>
      </c>
      <c r="O50">
        <v>12199</v>
      </c>
      <c r="P50">
        <v>670</v>
      </c>
      <c r="Q50">
        <v>40</v>
      </c>
      <c r="R50">
        <v>35</v>
      </c>
      <c r="S50">
        <v>3</v>
      </c>
      <c r="T50">
        <v>2</v>
      </c>
      <c r="U50">
        <v>4</v>
      </c>
      <c r="V50">
        <v>8</v>
      </c>
      <c r="W50">
        <v>2</v>
      </c>
      <c r="X50">
        <v>0</v>
      </c>
    </row>
    <row r="51" spans="1:24" x14ac:dyDescent="0.25">
      <c r="A51" s="20" t="s">
        <v>122</v>
      </c>
      <c r="B51">
        <v>14117</v>
      </c>
      <c r="C51">
        <v>64</v>
      </c>
      <c r="D51">
        <v>208</v>
      </c>
      <c r="E51">
        <v>175</v>
      </c>
      <c r="F51">
        <v>1934</v>
      </c>
      <c r="G51">
        <v>880</v>
      </c>
      <c r="H51">
        <v>1549</v>
      </c>
      <c r="I51">
        <v>35</v>
      </c>
      <c r="J51">
        <v>110</v>
      </c>
      <c r="K51">
        <v>10446</v>
      </c>
      <c r="L51">
        <v>0</v>
      </c>
      <c r="M51" s="20" t="s">
        <v>122</v>
      </c>
      <c r="N51">
        <v>15401</v>
      </c>
      <c r="O51">
        <v>13110</v>
      </c>
      <c r="P51">
        <v>870</v>
      </c>
      <c r="Q51">
        <v>56</v>
      </c>
      <c r="R51">
        <v>53</v>
      </c>
      <c r="S51">
        <v>10</v>
      </c>
      <c r="T51">
        <v>9</v>
      </c>
      <c r="U51">
        <v>5</v>
      </c>
      <c r="V51">
        <v>4</v>
      </c>
      <c r="W51">
        <v>0</v>
      </c>
      <c r="X51">
        <v>0</v>
      </c>
    </row>
    <row r="52" spans="1:24" x14ac:dyDescent="0.25">
      <c r="A52" s="20" t="s">
        <v>123</v>
      </c>
      <c r="B52">
        <v>13777</v>
      </c>
      <c r="C52">
        <v>92</v>
      </c>
      <c r="D52">
        <v>242</v>
      </c>
      <c r="E52">
        <v>245</v>
      </c>
      <c r="F52">
        <v>635</v>
      </c>
      <c r="G52">
        <v>1904</v>
      </c>
      <c r="H52">
        <v>1708</v>
      </c>
      <c r="I52">
        <v>24</v>
      </c>
      <c r="J52">
        <v>155</v>
      </c>
      <c r="K52">
        <v>10256</v>
      </c>
      <c r="L52">
        <v>118</v>
      </c>
      <c r="M52" s="20" t="s">
        <v>123</v>
      </c>
      <c r="N52">
        <v>15379</v>
      </c>
      <c r="O52">
        <v>12629</v>
      </c>
      <c r="P52">
        <v>955</v>
      </c>
      <c r="Q52">
        <v>106</v>
      </c>
      <c r="R52">
        <v>20</v>
      </c>
      <c r="S52">
        <v>27</v>
      </c>
      <c r="T52">
        <v>8</v>
      </c>
      <c r="U52">
        <v>13</v>
      </c>
      <c r="V52">
        <v>3</v>
      </c>
      <c r="W52">
        <v>16</v>
      </c>
      <c r="X52">
        <v>0</v>
      </c>
    </row>
    <row r="53" spans="1:24" x14ac:dyDescent="0.25">
      <c r="A53" s="20" t="s">
        <v>124</v>
      </c>
      <c r="B53">
        <v>13685</v>
      </c>
      <c r="C53">
        <v>113</v>
      </c>
      <c r="D53">
        <v>293</v>
      </c>
      <c r="E53">
        <v>293</v>
      </c>
      <c r="F53">
        <v>582</v>
      </c>
      <c r="G53">
        <v>2477</v>
      </c>
      <c r="H53">
        <v>1324</v>
      </c>
      <c r="I53">
        <v>27</v>
      </c>
      <c r="J53">
        <v>153</v>
      </c>
      <c r="K53">
        <v>9683</v>
      </c>
      <c r="L53">
        <v>115</v>
      </c>
      <c r="M53" s="20" t="s">
        <v>124</v>
      </c>
      <c r="N53">
        <v>15060</v>
      </c>
      <c r="O53">
        <v>12806</v>
      </c>
      <c r="P53">
        <v>669</v>
      </c>
      <c r="Q53">
        <v>101</v>
      </c>
      <c r="R53">
        <v>30</v>
      </c>
      <c r="S53">
        <v>38</v>
      </c>
      <c r="T53">
        <v>5</v>
      </c>
      <c r="U53">
        <v>23</v>
      </c>
      <c r="V53">
        <v>5</v>
      </c>
      <c r="W53">
        <v>8</v>
      </c>
      <c r="X53">
        <v>0</v>
      </c>
    </row>
    <row r="108" spans="1:12" x14ac:dyDescent="0.25">
      <c r="A108" s="30"/>
      <c r="B108" s="31" t="s">
        <v>0</v>
      </c>
      <c r="C108" s="31" t="s">
        <v>1</v>
      </c>
      <c r="D108" s="31" t="s">
        <v>2</v>
      </c>
      <c r="E108" s="31" t="s">
        <v>3</v>
      </c>
      <c r="F108" s="31" t="s">
        <v>4</v>
      </c>
      <c r="G108" s="31" t="s">
        <v>5</v>
      </c>
      <c r="H108" s="31" t="s">
        <v>6</v>
      </c>
      <c r="I108" s="31" t="s">
        <v>7</v>
      </c>
      <c r="J108" s="31" t="s">
        <v>8</v>
      </c>
      <c r="K108" s="31" t="s">
        <v>9</v>
      </c>
      <c r="L108" s="34" t="s">
        <v>126</v>
      </c>
    </row>
    <row r="109" spans="1:12" x14ac:dyDescent="0.25">
      <c r="A109" s="15" t="s">
        <v>105</v>
      </c>
      <c r="B109" s="16">
        <v>241</v>
      </c>
      <c r="C109" s="16">
        <v>580</v>
      </c>
      <c r="D109" s="16">
        <v>579</v>
      </c>
      <c r="E109" s="16">
        <v>5725</v>
      </c>
      <c r="F109" s="16">
        <v>2847</v>
      </c>
      <c r="G109" s="16">
        <v>1979</v>
      </c>
      <c r="H109" s="16">
        <v>12</v>
      </c>
      <c r="I109" s="16">
        <v>176</v>
      </c>
      <c r="J109" s="16">
        <v>11329</v>
      </c>
      <c r="K109" s="16">
        <v>150</v>
      </c>
      <c r="L109" s="35">
        <v>21351</v>
      </c>
    </row>
    <row r="110" spans="1:12" x14ac:dyDescent="0.25">
      <c r="A110" s="15" t="s">
        <v>106</v>
      </c>
      <c r="B110" s="16">
        <v>58</v>
      </c>
      <c r="C110" s="16">
        <v>134</v>
      </c>
      <c r="D110" s="16">
        <v>227</v>
      </c>
      <c r="E110" s="16">
        <v>852</v>
      </c>
      <c r="F110" s="16">
        <v>1828</v>
      </c>
      <c r="G110" s="16">
        <v>2318</v>
      </c>
      <c r="H110" s="16">
        <v>33</v>
      </c>
      <c r="I110" s="16">
        <v>237</v>
      </c>
      <c r="J110" s="16">
        <v>10942</v>
      </c>
      <c r="K110" s="16">
        <v>192</v>
      </c>
      <c r="L110" s="35">
        <v>15022</v>
      </c>
    </row>
    <row r="111" spans="1:12" x14ac:dyDescent="0.25">
      <c r="A111" s="15" t="s">
        <v>107</v>
      </c>
      <c r="B111" s="16">
        <v>34</v>
      </c>
      <c r="C111" s="16">
        <v>100</v>
      </c>
      <c r="D111" s="16">
        <v>219</v>
      </c>
      <c r="E111" s="16">
        <v>585</v>
      </c>
      <c r="F111" s="16">
        <v>1647</v>
      </c>
      <c r="G111" s="16">
        <v>1698</v>
      </c>
      <c r="H111" s="16">
        <v>27</v>
      </c>
      <c r="I111" s="16">
        <v>159</v>
      </c>
      <c r="J111" s="16">
        <v>9925</v>
      </c>
      <c r="K111" s="16">
        <v>120</v>
      </c>
      <c r="L111" s="35">
        <v>12829</v>
      </c>
    </row>
    <row r="112" spans="1:12" x14ac:dyDescent="0.25">
      <c r="A112" s="15" t="s">
        <v>108</v>
      </c>
      <c r="B112" s="16">
        <v>56</v>
      </c>
      <c r="C112" s="16">
        <v>153</v>
      </c>
      <c r="D112" s="16">
        <v>93</v>
      </c>
      <c r="E112" s="16">
        <v>828</v>
      </c>
      <c r="F112" s="16">
        <v>1512</v>
      </c>
      <c r="G112" s="16">
        <v>1758</v>
      </c>
      <c r="H112" s="16">
        <v>22</v>
      </c>
      <c r="I112" s="16">
        <v>174</v>
      </c>
      <c r="J112" s="16">
        <v>10113</v>
      </c>
      <c r="K112" s="16">
        <v>140</v>
      </c>
      <c r="L112" s="35">
        <v>13283</v>
      </c>
    </row>
    <row r="113" spans="1:12" x14ac:dyDescent="0.25">
      <c r="A113" s="15" t="s">
        <v>109</v>
      </c>
      <c r="B113" s="16">
        <v>30</v>
      </c>
      <c r="C113" s="16">
        <v>126</v>
      </c>
      <c r="D113" s="16">
        <v>265</v>
      </c>
      <c r="E113" s="16">
        <v>996</v>
      </c>
      <c r="F113" s="16">
        <v>2106</v>
      </c>
      <c r="G113" s="16">
        <v>1874</v>
      </c>
      <c r="H113" s="16">
        <v>25</v>
      </c>
      <c r="I113" s="16">
        <v>139</v>
      </c>
      <c r="J113" s="16">
        <v>10979</v>
      </c>
      <c r="K113" s="16">
        <v>114</v>
      </c>
      <c r="L113" s="35">
        <v>15208</v>
      </c>
    </row>
    <row r="114" spans="1:12" x14ac:dyDescent="0.25">
      <c r="A114" s="15" t="s">
        <v>110</v>
      </c>
      <c r="B114" s="16">
        <v>273</v>
      </c>
      <c r="C114" s="16">
        <v>627</v>
      </c>
      <c r="D114" s="16">
        <v>228</v>
      </c>
      <c r="E114" s="16">
        <v>687</v>
      </c>
      <c r="F114" s="16">
        <v>1584</v>
      </c>
      <c r="G114" s="16">
        <v>2371</v>
      </c>
      <c r="H114" s="16">
        <v>22</v>
      </c>
      <c r="I114" s="16">
        <v>177</v>
      </c>
      <c r="J114" s="16">
        <v>10832</v>
      </c>
      <c r="K114" s="16">
        <v>139</v>
      </c>
      <c r="L114" s="35">
        <v>14840</v>
      </c>
    </row>
    <row r="115" spans="1:12" x14ac:dyDescent="0.25">
      <c r="A115" s="15" t="s">
        <v>111</v>
      </c>
      <c r="B115" s="16">
        <v>0</v>
      </c>
      <c r="C115" s="16">
        <v>307</v>
      </c>
      <c r="D115" s="16">
        <v>309</v>
      </c>
      <c r="E115" s="16">
        <v>151</v>
      </c>
      <c r="F115" s="16">
        <v>1191</v>
      </c>
      <c r="G115" s="16">
        <v>2026</v>
      </c>
      <c r="H115" s="16">
        <v>36</v>
      </c>
      <c r="I115" s="16">
        <v>233</v>
      </c>
      <c r="J115" s="16">
        <v>11289</v>
      </c>
      <c r="K115" s="16">
        <v>0</v>
      </c>
      <c r="L115" s="35">
        <v>13958</v>
      </c>
    </row>
    <row r="116" spans="1:12" x14ac:dyDescent="0.25">
      <c r="A116" s="15" t="s">
        <v>112</v>
      </c>
      <c r="B116" s="16">
        <v>153</v>
      </c>
      <c r="C116" s="16">
        <v>230</v>
      </c>
      <c r="D116" s="16">
        <v>128</v>
      </c>
      <c r="E116" s="16">
        <v>1266</v>
      </c>
      <c r="F116" s="16">
        <v>860</v>
      </c>
      <c r="G116" s="16">
        <v>203</v>
      </c>
      <c r="H116" s="16">
        <v>34</v>
      </c>
      <c r="I116" s="16">
        <v>131</v>
      </c>
      <c r="J116" s="16">
        <v>3631</v>
      </c>
      <c r="K116" s="16">
        <v>0</v>
      </c>
      <c r="L116" s="35">
        <v>6278</v>
      </c>
    </row>
    <row r="117" spans="1:12" x14ac:dyDescent="0.25">
      <c r="A117" s="15" t="s">
        <v>113</v>
      </c>
      <c r="B117" s="16">
        <v>285</v>
      </c>
      <c r="C117" s="16">
        <v>697</v>
      </c>
      <c r="D117" s="16">
        <v>363</v>
      </c>
      <c r="E117" s="16">
        <v>804</v>
      </c>
      <c r="F117" s="16">
        <v>1458</v>
      </c>
      <c r="G117" s="16">
        <v>2177</v>
      </c>
      <c r="H117" s="16">
        <v>22</v>
      </c>
      <c r="I117" s="16">
        <v>204</v>
      </c>
      <c r="J117" s="16">
        <v>10081</v>
      </c>
      <c r="K117" s="16">
        <v>155</v>
      </c>
      <c r="L117" s="35">
        <v>13845</v>
      </c>
    </row>
    <row r="118" spans="1:12" x14ac:dyDescent="0.25">
      <c r="A118" s="15" t="s">
        <v>114</v>
      </c>
      <c r="B118" s="16">
        <v>21</v>
      </c>
      <c r="C118" s="16">
        <v>48</v>
      </c>
      <c r="D118" s="16">
        <v>159</v>
      </c>
      <c r="E118" s="16">
        <v>188</v>
      </c>
      <c r="F118" s="16">
        <v>832</v>
      </c>
      <c r="G118" s="16">
        <v>1928</v>
      </c>
      <c r="H118" s="16">
        <v>28</v>
      </c>
      <c r="I118" s="16">
        <v>101</v>
      </c>
      <c r="J118" s="16">
        <v>10836</v>
      </c>
      <c r="K118" s="16">
        <v>71</v>
      </c>
      <c r="L118" s="35">
        <v>12932</v>
      </c>
    </row>
    <row r="119" spans="1:12" x14ac:dyDescent="0.25">
      <c r="A119" s="15" t="s">
        <v>115</v>
      </c>
      <c r="B119" s="16">
        <v>63</v>
      </c>
      <c r="C119" s="16">
        <v>167</v>
      </c>
      <c r="D119" s="16">
        <v>240</v>
      </c>
      <c r="E119" s="16">
        <v>937</v>
      </c>
      <c r="F119" s="16">
        <v>1668</v>
      </c>
      <c r="G119" s="16">
        <v>1131</v>
      </c>
      <c r="H119" s="16">
        <v>19</v>
      </c>
      <c r="I119" s="16">
        <v>193</v>
      </c>
      <c r="J119" s="16">
        <v>10125</v>
      </c>
      <c r="K119" s="16">
        <v>140</v>
      </c>
      <c r="L119" s="35">
        <v>13334</v>
      </c>
    </row>
    <row r="120" spans="1:12" x14ac:dyDescent="0.25">
      <c r="A120" s="15" t="s">
        <v>116</v>
      </c>
      <c r="B120" s="16">
        <v>84</v>
      </c>
      <c r="C120" s="16">
        <v>235</v>
      </c>
      <c r="D120" s="16">
        <v>251</v>
      </c>
      <c r="E120" s="16">
        <v>744</v>
      </c>
      <c r="F120" s="16">
        <v>1636</v>
      </c>
      <c r="G120" s="16">
        <v>2555</v>
      </c>
      <c r="H120" s="16">
        <v>0</v>
      </c>
      <c r="I120" s="16">
        <v>134</v>
      </c>
      <c r="J120" s="16">
        <v>9954</v>
      </c>
      <c r="K120" s="16">
        <v>105</v>
      </c>
      <c r="L120" s="35">
        <v>13914</v>
      </c>
    </row>
    <row r="121" spans="1:12" x14ac:dyDescent="0.25">
      <c r="A121" s="15" t="s">
        <v>117</v>
      </c>
      <c r="B121" s="16">
        <v>37</v>
      </c>
      <c r="C121" s="16">
        <v>110</v>
      </c>
      <c r="D121" s="16">
        <v>227</v>
      </c>
      <c r="E121" s="16">
        <v>876</v>
      </c>
      <c r="F121" s="16">
        <v>3035</v>
      </c>
      <c r="G121" s="16">
        <v>1838</v>
      </c>
      <c r="H121" s="16">
        <v>24</v>
      </c>
      <c r="I121" s="16">
        <v>136</v>
      </c>
      <c r="J121" s="16">
        <v>10219</v>
      </c>
      <c r="K121" s="16">
        <v>110</v>
      </c>
      <c r="L121" s="35">
        <v>15229</v>
      </c>
    </row>
    <row r="122" spans="1:12" x14ac:dyDescent="0.25">
      <c r="A122" s="15" t="s">
        <v>118</v>
      </c>
      <c r="B122" s="16">
        <v>74</v>
      </c>
      <c r="C122" s="16">
        <v>202</v>
      </c>
      <c r="D122" s="16">
        <v>100</v>
      </c>
      <c r="E122" s="16">
        <v>1003</v>
      </c>
      <c r="F122" s="16">
        <v>2006</v>
      </c>
      <c r="G122" s="16">
        <v>1303</v>
      </c>
      <c r="H122" s="16">
        <v>27</v>
      </c>
      <c r="I122" s="16">
        <v>188</v>
      </c>
      <c r="J122" s="16">
        <v>10351</v>
      </c>
      <c r="K122" s="16">
        <v>146</v>
      </c>
      <c r="L122" s="35">
        <v>13909</v>
      </c>
    </row>
    <row r="123" spans="1:12" x14ac:dyDescent="0.25">
      <c r="A123" s="15" t="s">
        <v>119</v>
      </c>
      <c r="B123" s="16">
        <v>127</v>
      </c>
      <c r="C123" s="16">
        <v>334</v>
      </c>
      <c r="D123" s="16">
        <v>329</v>
      </c>
      <c r="E123" s="16">
        <v>1870</v>
      </c>
      <c r="F123" s="16">
        <v>2030</v>
      </c>
      <c r="G123" s="16">
        <v>2241</v>
      </c>
      <c r="H123" s="16">
        <v>26</v>
      </c>
      <c r="I123" s="16">
        <v>180</v>
      </c>
      <c r="J123" s="16">
        <v>10612</v>
      </c>
      <c r="K123" s="16">
        <v>143</v>
      </c>
      <c r="L123" s="35">
        <v>15502</v>
      </c>
    </row>
    <row r="124" spans="1:12" x14ac:dyDescent="0.25">
      <c r="A124" s="15" t="s">
        <v>120</v>
      </c>
      <c r="B124" s="16">
        <v>21</v>
      </c>
      <c r="C124" s="16">
        <v>57</v>
      </c>
      <c r="D124" s="16">
        <v>194</v>
      </c>
      <c r="E124" s="16">
        <v>679</v>
      </c>
      <c r="F124" s="16">
        <v>689</v>
      </c>
      <c r="G124" s="16">
        <v>2172</v>
      </c>
      <c r="H124" s="16">
        <v>30</v>
      </c>
      <c r="I124" s="16">
        <v>139</v>
      </c>
      <c r="J124" s="16">
        <v>10730</v>
      </c>
      <c r="K124" s="16">
        <v>100</v>
      </c>
      <c r="L124" s="35">
        <v>12831</v>
      </c>
    </row>
    <row r="125" spans="1:12" x14ac:dyDescent="0.25">
      <c r="A125" s="15" t="s">
        <v>121</v>
      </c>
      <c r="B125" s="16">
        <v>50</v>
      </c>
      <c r="C125" s="16">
        <v>147</v>
      </c>
      <c r="D125" s="16">
        <v>78</v>
      </c>
      <c r="E125" s="16">
        <v>441</v>
      </c>
      <c r="F125" s="16">
        <v>1878</v>
      </c>
      <c r="G125" s="16">
        <v>1298</v>
      </c>
      <c r="H125" s="16">
        <v>24</v>
      </c>
      <c r="I125" s="16">
        <v>81</v>
      </c>
      <c r="J125" s="16">
        <v>9882</v>
      </c>
      <c r="K125" s="16">
        <v>57</v>
      </c>
      <c r="L125" s="35">
        <v>12963</v>
      </c>
    </row>
    <row r="126" spans="1:12" x14ac:dyDescent="0.25">
      <c r="A126" s="15" t="s">
        <v>122</v>
      </c>
      <c r="B126" s="16">
        <v>64</v>
      </c>
      <c r="C126" s="16">
        <v>208</v>
      </c>
      <c r="D126" s="16">
        <v>175</v>
      </c>
      <c r="E126" s="16">
        <v>1934</v>
      </c>
      <c r="F126" s="16">
        <v>880</v>
      </c>
      <c r="G126" s="16">
        <v>1549</v>
      </c>
      <c r="H126" s="16">
        <v>35</v>
      </c>
      <c r="I126" s="16">
        <v>110</v>
      </c>
      <c r="J126" s="16">
        <v>10446</v>
      </c>
      <c r="K126" s="16">
        <v>0</v>
      </c>
      <c r="L126" s="35">
        <v>14117</v>
      </c>
    </row>
    <row r="127" spans="1:12" x14ac:dyDescent="0.25">
      <c r="A127" s="15" t="s">
        <v>123</v>
      </c>
      <c r="B127" s="16">
        <v>92</v>
      </c>
      <c r="C127" s="16">
        <v>242</v>
      </c>
      <c r="D127" s="16">
        <v>245</v>
      </c>
      <c r="E127" s="16">
        <v>635</v>
      </c>
      <c r="F127" s="16">
        <v>1904</v>
      </c>
      <c r="G127" s="16">
        <v>1708</v>
      </c>
      <c r="H127" s="16">
        <v>24</v>
      </c>
      <c r="I127" s="16">
        <v>155</v>
      </c>
      <c r="J127" s="16">
        <v>10256</v>
      </c>
      <c r="K127" s="16">
        <v>118</v>
      </c>
      <c r="L127" s="35">
        <v>13777</v>
      </c>
    </row>
    <row r="128" spans="1:12" x14ac:dyDescent="0.25">
      <c r="A128" s="15" t="s">
        <v>124</v>
      </c>
      <c r="B128" s="16">
        <v>113</v>
      </c>
      <c r="C128" s="16">
        <v>293</v>
      </c>
      <c r="D128" s="16">
        <v>293</v>
      </c>
      <c r="E128" s="16">
        <v>582</v>
      </c>
      <c r="F128" s="16">
        <v>2477</v>
      </c>
      <c r="G128" s="16">
        <v>1324</v>
      </c>
      <c r="H128" s="16">
        <v>27</v>
      </c>
      <c r="I128" s="16">
        <v>153</v>
      </c>
      <c r="J128" s="16">
        <v>9683</v>
      </c>
      <c r="K128" s="16">
        <v>115</v>
      </c>
      <c r="L128" s="35">
        <v>13685</v>
      </c>
    </row>
    <row r="129" spans="1:12" x14ac:dyDescent="0.25">
      <c r="A129" s="19" t="s">
        <v>10</v>
      </c>
      <c r="B129" s="5">
        <f t="shared" ref="B129:L129" si="2">SUM(B109:B128)</f>
        <v>1876</v>
      </c>
      <c r="C129" s="5">
        <f t="shared" si="2"/>
        <v>4997</v>
      </c>
      <c r="D129" s="5">
        <f t="shared" si="2"/>
        <v>4702</v>
      </c>
      <c r="E129" s="5">
        <f t="shared" si="2"/>
        <v>21783</v>
      </c>
      <c r="F129" s="5">
        <f t="shared" si="2"/>
        <v>34068</v>
      </c>
      <c r="G129" s="5">
        <f t="shared" si="2"/>
        <v>35451</v>
      </c>
      <c r="H129" s="5">
        <f t="shared" si="2"/>
        <v>497</v>
      </c>
      <c r="I129" s="5">
        <f t="shared" si="2"/>
        <v>3200</v>
      </c>
      <c r="J129" s="5">
        <f t="shared" si="2"/>
        <v>202215</v>
      </c>
      <c r="K129" s="5">
        <f t="shared" si="2"/>
        <v>2115</v>
      </c>
      <c r="L129" s="19">
        <f t="shared" si="2"/>
        <v>278807</v>
      </c>
    </row>
  </sheetData>
  <conditionalFormatting sqref="L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L29">
    <cfRule type="colorScale" priority="7">
      <colorScale>
        <cfvo type="min"/>
        <cfvo type="max"/>
        <color rgb="FFFCFCFF"/>
        <color rgb="FF63BE7B"/>
      </colorScale>
    </cfRule>
  </conditionalFormatting>
  <conditionalFormatting sqref="N12:W29">
    <cfRule type="colorScale" priority="8">
      <colorScale>
        <cfvo type="min"/>
        <cfvo type="max"/>
        <color rgb="FFFCFCFF"/>
        <color rgb="FF63BE7B"/>
      </colorScale>
    </cfRule>
  </conditionalFormatting>
  <conditionalFormatting sqref="C10:L29">
    <cfRule type="colorScale" priority="4">
      <colorScale>
        <cfvo type="min"/>
        <cfvo type="max"/>
        <color rgb="FFFCFCFF"/>
        <color rgb="FF63BE7B"/>
      </colorScale>
    </cfRule>
  </conditionalFormatting>
  <conditionalFormatting sqref="N10:W29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127"/>
  <sheetViews>
    <sheetView topLeftCell="A98" workbookViewId="0">
      <selection activeCell="A106" sqref="A106:L127"/>
    </sheetView>
  </sheetViews>
  <sheetFormatPr defaultRowHeight="15" x14ac:dyDescent="0.25"/>
  <cols>
    <col min="1" max="1" width="15.5703125" style="20" customWidth="1"/>
    <col min="2" max="12" width="12.7109375" customWidth="1"/>
  </cols>
  <sheetData>
    <row r="1" spans="1:23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6" t="s">
        <v>20</v>
      </c>
    </row>
    <row r="2" spans="1:23" x14ac:dyDescent="0.25">
      <c r="A2" s="7" t="s">
        <v>21</v>
      </c>
      <c r="B2" s="8">
        <f>SUM([1]Persons_Shakespeare.xlsx:Persons_AlexGreat.xlsx!N3536)</f>
        <v>837</v>
      </c>
      <c r="C2" s="8">
        <f>SUM([1]Persons_Shakespeare.xlsx:Persons_AlexGreat.xlsx!O3536)</f>
        <v>2460</v>
      </c>
      <c r="D2" s="8">
        <f>SUM([1]Persons_Shakespeare.xlsx:Persons_AlexGreat.xlsx!P3536)</f>
        <v>5408</v>
      </c>
      <c r="E2" s="8">
        <f>SUM([1]Persons_Shakespeare.xlsx:Persons_AlexGreat.xlsx!Q3536)</f>
        <v>1477</v>
      </c>
      <c r="F2" s="8">
        <f>SUM([1]Persons_Shakespeare.xlsx:Persons_AlexGreat.xlsx!R3536)</f>
        <v>16977</v>
      </c>
      <c r="G2" s="8">
        <f>SUM([1]Persons_Shakespeare.xlsx:Persons_AlexGreat.xlsx!S3536)</f>
        <v>17741</v>
      </c>
      <c r="H2" s="8">
        <f>SUM([1]Persons_Shakespeare.xlsx:Persons_AlexGreat.xlsx!T3536)</f>
        <v>330</v>
      </c>
      <c r="I2" s="8">
        <f>SUM([1]Persons_Shakespeare.xlsx:Persons_AlexGreat.xlsx!U3536)</f>
        <v>0</v>
      </c>
      <c r="J2" s="8">
        <f>SUM([1]Persons_Shakespeare.xlsx:Persons_AlexGreat.xlsx!V3536)</f>
        <v>13831</v>
      </c>
      <c r="K2" s="8">
        <f>SUM([1]Persons_Shakespeare.xlsx:Persons_AlexGreat.xlsx!W3536)</f>
        <v>1375</v>
      </c>
      <c r="L2" s="9">
        <f>SUM([1]Persons_Shakespeare.xlsx:Persons_AlexGreat.xlsx!X3536)</f>
        <v>60436</v>
      </c>
      <c r="M2" s="10">
        <f>SUM([1]Persons_Shakespeare.xlsx:Persons_AlexGreat.xlsx!Y3536)</f>
        <v>35637</v>
      </c>
      <c r="N2" s="8">
        <f>SUM([1]Persons_Shakespeare.xlsx:Persons_AlexGreat.xlsx!Z3536)</f>
        <v>10833</v>
      </c>
      <c r="O2" s="8">
        <f>SUM([1]Persons_Shakespeare.xlsx:Persons_AlexGreat.xlsx!AA3536)</f>
        <v>585</v>
      </c>
      <c r="P2" s="8">
        <f>SUM([1]Persons_Shakespeare.xlsx:Persons_AlexGreat.xlsx!AB3536)</f>
        <v>206</v>
      </c>
      <c r="Q2" s="8">
        <f>SUM([1]Persons_Shakespeare.xlsx:Persons_AlexGreat.xlsx!AC3536)</f>
        <v>57</v>
      </c>
      <c r="R2" s="8">
        <f>SUM([1]Persons_Shakespeare.xlsx:Persons_AlexGreat.xlsx!AD3536)</f>
        <v>20</v>
      </c>
      <c r="S2" s="8">
        <f>SUM([1]Persons_Shakespeare.xlsx:Persons_AlexGreat.xlsx!AE3536)</f>
        <v>5</v>
      </c>
      <c r="T2" s="8">
        <f>SUM([1]Persons_Shakespeare.xlsx:Persons_AlexGreat.xlsx!AF3536)</f>
        <v>14</v>
      </c>
      <c r="U2" s="8">
        <f>SUM([1]Persons_Shakespeare.xlsx:Persons_AlexGreat.xlsx!AG3536)</f>
        <v>0</v>
      </c>
      <c r="V2" s="9">
        <f>SUM([1]Persons_Shakespeare.xlsx:Persons_AlexGreat.xlsx!AH3536)</f>
        <v>0</v>
      </c>
    </row>
    <row r="3" spans="1:23" x14ac:dyDescent="0.25">
      <c r="A3" s="7" t="s">
        <v>79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1</v>
      </c>
      <c r="K3" s="8">
        <v>0</v>
      </c>
      <c r="L3" s="9">
        <v>1</v>
      </c>
      <c r="M3" s="10"/>
      <c r="N3" s="8"/>
      <c r="O3" s="8"/>
      <c r="P3" s="8"/>
      <c r="Q3" s="8"/>
      <c r="R3" s="8"/>
      <c r="S3" s="8"/>
      <c r="T3" s="8"/>
      <c r="U3" s="8"/>
      <c r="V3" s="9"/>
    </row>
    <row r="4" spans="1:23" x14ac:dyDescent="0.25">
      <c r="A4" s="7" t="s">
        <v>80</v>
      </c>
      <c r="B4" s="8">
        <v>24</v>
      </c>
      <c r="C4" s="8">
        <v>67</v>
      </c>
      <c r="D4" s="8">
        <v>178</v>
      </c>
      <c r="E4" s="8">
        <v>44</v>
      </c>
      <c r="F4" s="8">
        <v>984</v>
      </c>
      <c r="G4" s="8">
        <v>1350</v>
      </c>
      <c r="H4" s="8">
        <v>10</v>
      </c>
      <c r="I4" s="8">
        <v>0</v>
      </c>
      <c r="J4" s="8">
        <v>2954</v>
      </c>
      <c r="K4" s="8">
        <v>0</v>
      </c>
      <c r="L4" s="9">
        <v>5611</v>
      </c>
      <c r="M4" s="10">
        <v>3958</v>
      </c>
      <c r="N4" s="8">
        <v>777</v>
      </c>
      <c r="O4" s="8">
        <v>18</v>
      </c>
      <c r="P4" s="8">
        <v>10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9">
        <v>0</v>
      </c>
    </row>
    <row r="5" spans="1:23" x14ac:dyDescent="0.25">
      <c r="A5" s="7" t="s">
        <v>81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1</v>
      </c>
      <c r="K5" s="8">
        <v>0</v>
      </c>
      <c r="L5" s="9">
        <v>1</v>
      </c>
      <c r="M5" s="10"/>
      <c r="N5" s="8"/>
      <c r="O5" s="8"/>
      <c r="P5" s="8"/>
      <c r="Q5" s="8"/>
      <c r="R5" s="8"/>
      <c r="S5" s="8"/>
      <c r="T5" s="8"/>
      <c r="U5" s="8"/>
      <c r="V5" s="9"/>
    </row>
    <row r="6" spans="1:23" x14ac:dyDescent="0.25">
      <c r="A6" s="7" t="s">
        <v>82</v>
      </c>
      <c r="B6" s="8">
        <v>25</v>
      </c>
      <c r="C6" s="8">
        <v>60</v>
      </c>
      <c r="D6" s="8">
        <v>240</v>
      </c>
      <c r="E6" s="8">
        <v>84</v>
      </c>
      <c r="F6" s="8">
        <v>983</v>
      </c>
      <c r="G6" s="8">
        <v>1105</v>
      </c>
      <c r="H6" s="8">
        <v>19</v>
      </c>
      <c r="I6" s="8">
        <v>0</v>
      </c>
      <c r="J6" s="8">
        <v>2418</v>
      </c>
      <c r="K6" s="8">
        <v>0</v>
      </c>
      <c r="L6" s="9">
        <v>4934</v>
      </c>
      <c r="M6" s="10">
        <v>3276</v>
      </c>
      <c r="N6" s="8">
        <v>763</v>
      </c>
      <c r="O6" s="8">
        <v>24</v>
      </c>
      <c r="P6" s="8">
        <v>15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9">
        <v>0</v>
      </c>
    </row>
    <row r="7" spans="1:23" x14ac:dyDescent="0.25">
      <c r="A7" s="11" t="s">
        <v>10</v>
      </c>
      <c r="B7" s="12">
        <f>B2-B3+B4-B5+B6</f>
        <v>886</v>
      </c>
      <c r="C7" s="12">
        <f t="shared" ref="C7:L7" si="0">C2-C3+C4-C5+C6</f>
        <v>2587</v>
      </c>
      <c r="D7" s="12">
        <f t="shared" si="0"/>
        <v>5826</v>
      </c>
      <c r="E7" s="12">
        <f t="shared" si="0"/>
        <v>1605</v>
      </c>
      <c r="F7" s="12">
        <f t="shared" si="0"/>
        <v>18944</v>
      </c>
      <c r="G7" s="12">
        <f t="shared" si="0"/>
        <v>20196</v>
      </c>
      <c r="H7" s="12">
        <f t="shared" si="0"/>
        <v>359</v>
      </c>
      <c r="I7" s="12">
        <f t="shared" si="0"/>
        <v>0</v>
      </c>
      <c r="J7" s="12">
        <f t="shared" si="0"/>
        <v>19201</v>
      </c>
      <c r="K7" s="12">
        <f t="shared" si="0"/>
        <v>1375</v>
      </c>
      <c r="L7" s="13">
        <f t="shared" si="0"/>
        <v>70979</v>
      </c>
      <c r="M7" s="14">
        <f>SUM(M2:M6)</f>
        <v>42871</v>
      </c>
      <c r="N7" s="12">
        <f t="shared" ref="N7:V7" si="1">SUM(N2:N6)</f>
        <v>12373</v>
      </c>
      <c r="O7" s="12">
        <f t="shared" si="1"/>
        <v>627</v>
      </c>
      <c r="P7" s="12">
        <f t="shared" si="1"/>
        <v>231</v>
      </c>
      <c r="Q7" s="12">
        <f t="shared" si="1"/>
        <v>58</v>
      </c>
      <c r="R7" s="12">
        <f t="shared" si="1"/>
        <v>20</v>
      </c>
      <c r="S7" s="12">
        <f t="shared" si="1"/>
        <v>5</v>
      </c>
      <c r="T7" s="12">
        <f t="shared" si="1"/>
        <v>14</v>
      </c>
      <c r="U7" s="12">
        <f t="shared" si="1"/>
        <v>0</v>
      </c>
      <c r="V7" s="13">
        <f t="shared" si="1"/>
        <v>0</v>
      </c>
    </row>
    <row r="9" spans="1:23" x14ac:dyDescent="0.25">
      <c r="A9" s="1"/>
      <c r="B9" s="5" t="s">
        <v>22</v>
      </c>
      <c r="C9" s="2" t="s">
        <v>0</v>
      </c>
      <c r="D9" s="2" t="s">
        <v>1</v>
      </c>
      <c r="E9" s="2" t="s">
        <v>2</v>
      </c>
      <c r="F9" s="2" t="s">
        <v>3</v>
      </c>
      <c r="G9" s="2" t="s">
        <v>4</v>
      </c>
      <c r="H9" s="2" t="s">
        <v>5</v>
      </c>
      <c r="I9" s="2" t="s">
        <v>6</v>
      </c>
      <c r="J9" s="2" t="s">
        <v>7</v>
      </c>
      <c r="K9" s="2" t="s">
        <v>8</v>
      </c>
      <c r="L9" s="3" t="s">
        <v>9</v>
      </c>
      <c r="M9" s="4" t="s">
        <v>10</v>
      </c>
      <c r="N9" s="2" t="s">
        <v>11</v>
      </c>
      <c r="O9" s="2" t="s">
        <v>12</v>
      </c>
      <c r="P9" s="2" t="s">
        <v>13</v>
      </c>
      <c r="Q9" s="2" t="s">
        <v>14</v>
      </c>
      <c r="R9" s="2" t="s">
        <v>15</v>
      </c>
      <c r="S9" s="2" t="s">
        <v>16</v>
      </c>
      <c r="T9" s="2" t="s">
        <v>17</v>
      </c>
      <c r="U9" s="2" t="s">
        <v>18</v>
      </c>
      <c r="V9" s="2" t="s">
        <v>19</v>
      </c>
      <c r="W9" s="3" t="s">
        <v>20</v>
      </c>
    </row>
    <row r="10" spans="1:23" x14ac:dyDescent="0.25">
      <c r="A10" s="7" t="s">
        <v>83</v>
      </c>
      <c r="B10" s="21">
        <v>3532</v>
      </c>
      <c r="C10" s="8">
        <v>92</v>
      </c>
      <c r="D10" s="8">
        <v>353</v>
      </c>
      <c r="E10" s="8">
        <v>718</v>
      </c>
      <c r="F10" s="8">
        <v>57</v>
      </c>
      <c r="G10" s="8">
        <v>1167</v>
      </c>
      <c r="H10" s="8">
        <v>830</v>
      </c>
      <c r="I10" s="8">
        <v>19</v>
      </c>
      <c r="J10" s="8">
        <v>0</v>
      </c>
      <c r="K10" s="8">
        <v>846</v>
      </c>
      <c r="L10" s="9">
        <v>199</v>
      </c>
      <c r="M10" s="22">
        <v>4281</v>
      </c>
      <c r="N10" s="8">
        <v>2859</v>
      </c>
      <c r="O10" s="8">
        <v>618</v>
      </c>
      <c r="P10" s="8">
        <v>40</v>
      </c>
      <c r="Q10" s="8">
        <v>10</v>
      </c>
      <c r="R10" s="8">
        <v>4</v>
      </c>
      <c r="S10" s="8">
        <v>1</v>
      </c>
      <c r="T10" s="8">
        <v>0</v>
      </c>
      <c r="U10" s="8">
        <v>0</v>
      </c>
      <c r="V10" s="8">
        <v>0</v>
      </c>
      <c r="W10" s="9">
        <v>0</v>
      </c>
    </row>
    <row r="11" spans="1:23" x14ac:dyDescent="0.25">
      <c r="A11" s="7" t="s">
        <v>84</v>
      </c>
      <c r="B11" s="21">
        <v>2026</v>
      </c>
      <c r="C11" s="8">
        <v>14</v>
      </c>
      <c r="D11" s="8">
        <v>40</v>
      </c>
      <c r="E11" s="8">
        <v>230</v>
      </c>
      <c r="F11" s="8">
        <v>165</v>
      </c>
      <c r="G11" s="8">
        <v>718</v>
      </c>
      <c r="H11" s="8">
        <v>858</v>
      </c>
      <c r="I11" s="8">
        <v>18</v>
      </c>
      <c r="J11" s="8">
        <v>0</v>
      </c>
      <c r="K11" s="8">
        <v>608</v>
      </c>
      <c r="L11" s="9">
        <v>0</v>
      </c>
      <c r="M11" s="22">
        <v>2651</v>
      </c>
      <c r="N11" s="8">
        <v>1444</v>
      </c>
      <c r="O11" s="8">
        <v>552</v>
      </c>
      <c r="P11" s="8">
        <v>18</v>
      </c>
      <c r="Q11" s="8">
        <v>11</v>
      </c>
      <c r="R11" s="8">
        <v>1</v>
      </c>
      <c r="S11" s="8">
        <v>0</v>
      </c>
      <c r="T11" s="8">
        <v>0</v>
      </c>
      <c r="U11" s="8">
        <v>0</v>
      </c>
      <c r="V11" s="8">
        <v>0</v>
      </c>
      <c r="W11" s="9">
        <v>0</v>
      </c>
    </row>
    <row r="12" spans="1:23" x14ac:dyDescent="0.25">
      <c r="A12" s="7" t="s">
        <v>85</v>
      </c>
      <c r="B12" s="21">
        <v>2546</v>
      </c>
      <c r="C12" s="8">
        <v>30</v>
      </c>
      <c r="D12" s="8">
        <v>104</v>
      </c>
      <c r="E12" s="8">
        <v>113</v>
      </c>
      <c r="F12" s="8">
        <v>96</v>
      </c>
      <c r="G12" s="8">
        <v>901</v>
      </c>
      <c r="H12" s="8">
        <v>1097</v>
      </c>
      <c r="I12" s="8">
        <v>17</v>
      </c>
      <c r="J12" s="8">
        <v>0</v>
      </c>
      <c r="K12" s="8">
        <v>742</v>
      </c>
      <c r="L12" s="9">
        <v>208</v>
      </c>
      <c r="M12" s="22">
        <v>3308</v>
      </c>
      <c r="N12" s="8">
        <v>1919</v>
      </c>
      <c r="O12" s="8">
        <v>556</v>
      </c>
      <c r="P12" s="8">
        <v>44</v>
      </c>
      <c r="Q12" s="8">
        <v>10</v>
      </c>
      <c r="R12" s="8">
        <v>6</v>
      </c>
      <c r="S12" s="8">
        <v>6</v>
      </c>
      <c r="T12" s="8">
        <v>1</v>
      </c>
      <c r="U12" s="8">
        <v>4</v>
      </c>
      <c r="V12" s="8">
        <v>0</v>
      </c>
      <c r="W12" s="9">
        <v>0</v>
      </c>
    </row>
    <row r="13" spans="1:23" x14ac:dyDescent="0.25">
      <c r="A13" s="7" t="s">
        <v>86</v>
      </c>
      <c r="B13" s="21">
        <v>4764</v>
      </c>
      <c r="C13" s="8">
        <v>24</v>
      </c>
      <c r="D13" s="8">
        <v>67</v>
      </c>
      <c r="E13" s="8">
        <v>178</v>
      </c>
      <c r="F13" s="8">
        <v>44</v>
      </c>
      <c r="G13" s="8">
        <v>984</v>
      </c>
      <c r="H13" s="8">
        <v>1350</v>
      </c>
      <c r="I13" s="8">
        <v>10</v>
      </c>
      <c r="J13" s="8">
        <v>0</v>
      </c>
      <c r="K13" s="8">
        <v>2954</v>
      </c>
      <c r="L13" s="9">
        <v>0</v>
      </c>
      <c r="M13" s="22">
        <v>5611</v>
      </c>
      <c r="N13" s="8">
        <v>3958</v>
      </c>
      <c r="O13" s="8">
        <v>777</v>
      </c>
      <c r="P13" s="8">
        <v>18</v>
      </c>
      <c r="Q13" s="8">
        <v>10</v>
      </c>
      <c r="R13" s="8">
        <v>1</v>
      </c>
      <c r="S13" s="8">
        <v>0</v>
      </c>
      <c r="T13" s="8">
        <v>0</v>
      </c>
      <c r="U13" s="8">
        <v>0</v>
      </c>
      <c r="V13" s="8">
        <v>0</v>
      </c>
      <c r="W13" s="9">
        <v>0</v>
      </c>
    </row>
    <row r="14" spans="1:23" x14ac:dyDescent="0.25">
      <c r="A14" s="7" t="s">
        <v>87</v>
      </c>
      <c r="B14" s="21">
        <v>3263</v>
      </c>
      <c r="C14" s="8">
        <v>39</v>
      </c>
      <c r="D14" s="8">
        <v>118</v>
      </c>
      <c r="E14" s="8">
        <v>340</v>
      </c>
      <c r="F14" s="8">
        <v>281</v>
      </c>
      <c r="G14" s="8">
        <v>1025</v>
      </c>
      <c r="H14" s="8">
        <v>1444</v>
      </c>
      <c r="I14" s="8">
        <v>22</v>
      </c>
      <c r="J14" s="8">
        <v>0</v>
      </c>
      <c r="K14" s="8">
        <v>852</v>
      </c>
      <c r="L14" s="9">
        <v>0</v>
      </c>
      <c r="M14" s="22">
        <v>4121</v>
      </c>
      <c r="N14" s="8">
        <v>2461</v>
      </c>
      <c r="O14" s="8">
        <v>763</v>
      </c>
      <c r="P14" s="8">
        <v>25</v>
      </c>
      <c r="Q14" s="8">
        <v>11</v>
      </c>
      <c r="R14" s="8">
        <v>3</v>
      </c>
      <c r="S14" s="8">
        <v>0</v>
      </c>
      <c r="T14" s="8">
        <v>0</v>
      </c>
      <c r="U14" s="8">
        <v>0</v>
      </c>
      <c r="V14" s="8">
        <v>0</v>
      </c>
      <c r="W14" s="9">
        <v>0</v>
      </c>
    </row>
    <row r="15" spans="1:23" x14ac:dyDescent="0.25">
      <c r="A15" s="7" t="s">
        <v>88</v>
      </c>
      <c r="B15" s="21">
        <v>2268</v>
      </c>
      <c r="C15" s="8">
        <v>40</v>
      </c>
      <c r="D15" s="8">
        <v>117</v>
      </c>
      <c r="E15" s="8">
        <v>366</v>
      </c>
      <c r="F15" s="8">
        <v>101</v>
      </c>
      <c r="G15" s="8">
        <v>939</v>
      </c>
      <c r="H15" s="8">
        <v>639</v>
      </c>
      <c r="I15" s="8">
        <v>18</v>
      </c>
      <c r="J15" s="8">
        <v>0</v>
      </c>
      <c r="K15" s="8">
        <v>466</v>
      </c>
      <c r="L15" s="9">
        <v>198</v>
      </c>
      <c r="M15" s="22">
        <v>2884</v>
      </c>
      <c r="N15" s="8">
        <v>1724</v>
      </c>
      <c r="O15" s="8">
        <v>490</v>
      </c>
      <c r="P15" s="8">
        <v>42</v>
      </c>
      <c r="Q15" s="8">
        <v>7</v>
      </c>
      <c r="R15" s="8">
        <v>4</v>
      </c>
      <c r="S15" s="8">
        <v>1</v>
      </c>
      <c r="T15" s="8">
        <v>0</v>
      </c>
      <c r="U15" s="8">
        <v>0</v>
      </c>
      <c r="V15" s="8">
        <v>0</v>
      </c>
      <c r="W15" s="9">
        <v>0</v>
      </c>
    </row>
    <row r="16" spans="1:23" x14ac:dyDescent="0.25">
      <c r="A16" s="7" t="s">
        <v>89</v>
      </c>
      <c r="B16" s="21">
        <v>2965</v>
      </c>
      <c r="C16" s="8">
        <v>14</v>
      </c>
      <c r="D16" s="8">
        <v>29</v>
      </c>
      <c r="E16" s="8">
        <v>173</v>
      </c>
      <c r="F16" s="8">
        <v>46</v>
      </c>
      <c r="G16" s="8">
        <v>1022</v>
      </c>
      <c r="H16" s="8">
        <v>1170</v>
      </c>
      <c r="I16" s="8">
        <v>15</v>
      </c>
      <c r="J16" s="8">
        <v>0</v>
      </c>
      <c r="K16" s="8">
        <v>1317</v>
      </c>
      <c r="L16" s="9">
        <v>0</v>
      </c>
      <c r="M16" s="22">
        <v>3786</v>
      </c>
      <c r="N16" s="8">
        <v>2175</v>
      </c>
      <c r="O16" s="8">
        <v>768</v>
      </c>
      <c r="P16" s="8">
        <v>14</v>
      </c>
      <c r="Q16" s="8">
        <v>7</v>
      </c>
      <c r="R16" s="8">
        <v>1</v>
      </c>
      <c r="S16" s="8">
        <v>0</v>
      </c>
      <c r="T16" s="8">
        <v>0</v>
      </c>
      <c r="U16" s="8">
        <v>0</v>
      </c>
      <c r="V16" s="8">
        <v>0</v>
      </c>
      <c r="W16" s="9">
        <v>0</v>
      </c>
    </row>
    <row r="17" spans="1:23" x14ac:dyDescent="0.25">
      <c r="A17" s="7" t="s">
        <v>90</v>
      </c>
      <c r="B17" s="21">
        <v>1643</v>
      </c>
      <c r="C17" s="8">
        <v>89</v>
      </c>
      <c r="D17" s="8">
        <v>229</v>
      </c>
      <c r="E17" s="8">
        <v>6</v>
      </c>
      <c r="F17" s="8">
        <v>0</v>
      </c>
      <c r="G17" s="8">
        <v>609</v>
      </c>
      <c r="H17" s="8">
        <v>808</v>
      </c>
      <c r="I17" s="8">
        <v>20</v>
      </c>
      <c r="J17" s="8">
        <v>0</v>
      </c>
      <c r="K17" s="8">
        <v>8</v>
      </c>
      <c r="L17" s="9">
        <v>0</v>
      </c>
      <c r="M17" s="22">
        <v>1769</v>
      </c>
      <c r="N17" s="8">
        <v>1534</v>
      </c>
      <c r="O17" s="8">
        <v>92</v>
      </c>
      <c r="P17" s="8">
        <v>17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9">
        <v>0</v>
      </c>
    </row>
    <row r="18" spans="1:23" x14ac:dyDescent="0.25">
      <c r="A18" s="7" t="s">
        <v>91</v>
      </c>
      <c r="B18" s="21">
        <v>2615</v>
      </c>
      <c r="C18" s="8">
        <v>40</v>
      </c>
      <c r="D18" s="8">
        <v>133</v>
      </c>
      <c r="E18" s="8">
        <v>161</v>
      </c>
      <c r="F18" s="8">
        <v>0</v>
      </c>
      <c r="G18" s="8">
        <v>1152</v>
      </c>
      <c r="H18" s="8">
        <v>363</v>
      </c>
      <c r="I18" s="8">
        <v>19</v>
      </c>
      <c r="J18" s="8">
        <v>0</v>
      </c>
      <c r="K18" s="8">
        <v>1002</v>
      </c>
      <c r="L18" s="9">
        <v>169</v>
      </c>
      <c r="M18" s="22">
        <v>3039</v>
      </c>
      <c r="N18" s="8">
        <v>2245</v>
      </c>
      <c r="O18" s="8">
        <v>328</v>
      </c>
      <c r="P18" s="8">
        <v>33</v>
      </c>
      <c r="Q18" s="8">
        <v>6</v>
      </c>
      <c r="R18" s="8">
        <v>3</v>
      </c>
      <c r="S18" s="8">
        <v>0</v>
      </c>
      <c r="T18" s="8">
        <v>0</v>
      </c>
      <c r="U18" s="8">
        <v>0</v>
      </c>
      <c r="V18" s="8">
        <v>0</v>
      </c>
      <c r="W18" s="9">
        <v>0</v>
      </c>
    </row>
    <row r="19" spans="1:23" x14ac:dyDescent="0.25">
      <c r="A19" s="7" t="s">
        <v>92</v>
      </c>
      <c r="B19" s="21">
        <v>3152</v>
      </c>
      <c r="C19" s="8">
        <v>97</v>
      </c>
      <c r="D19" s="8">
        <v>274</v>
      </c>
      <c r="E19" s="8">
        <v>386</v>
      </c>
      <c r="F19" s="8">
        <v>0</v>
      </c>
      <c r="G19" s="8">
        <v>1209</v>
      </c>
      <c r="H19" s="8">
        <v>1307</v>
      </c>
      <c r="I19" s="8">
        <v>26</v>
      </c>
      <c r="J19" s="8">
        <v>0</v>
      </c>
      <c r="K19" s="8">
        <v>853</v>
      </c>
      <c r="L19" s="9">
        <v>0</v>
      </c>
      <c r="M19" s="22">
        <v>4152</v>
      </c>
      <c r="N19" s="8">
        <v>2328</v>
      </c>
      <c r="O19" s="8">
        <v>711</v>
      </c>
      <c r="P19" s="8">
        <v>70</v>
      </c>
      <c r="Q19" s="8">
        <v>27</v>
      </c>
      <c r="R19" s="8">
        <v>12</v>
      </c>
      <c r="S19" s="8">
        <v>4</v>
      </c>
      <c r="T19" s="8">
        <v>0</v>
      </c>
      <c r="U19" s="8">
        <v>0</v>
      </c>
      <c r="V19" s="8">
        <v>0</v>
      </c>
      <c r="W19" s="9">
        <v>0</v>
      </c>
    </row>
    <row r="20" spans="1:23" x14ac:dyDescent="0.25">
      <c r="A20" s="7" t="s">
        <v>93</v>
      </c>
      <c r="B20" s="21">
        <v>2570</v>
      </c>
      <c r="C20" s="8">
        <v>64</v>
      </c>
      <c r="D20" s="8">
        <v>163</v>
      </c>
      <c r="E20" s="8">
        <v>404</v>
      </c>
      <c r="F20" s="8">
        <v>122</v>
      </c>
      <c r="G20" s="8">
        <v>893</v>
      </c>
      <c r="H20" s="8">
        <v>870</v>
      </c>
      <c r="I20" s="8">
        <v>20</v>
      </c>
      <c r="J20" s="8">
        <v>0</v>
      </c>
      <c r="K20" s="8">
        <v>801</v>
      </c>
      <c r="L20" s="9">
        <v>0</v>
      </c>
      <c r="M20" s="22">
        <v>3337</v>
      </c>
      <c r="N20" s="8">
        <v>1933</v>
      </c>
      <c r="O20" s="8">
        <v>554</v>
      </c>
      <c r="P20" s="8">
        <v>50</v>
      </c>
      <c r="Q20" s="8">
        <v>25</v>
      </c>
      <c r="R20" s="8">
        <v>4</v>
      </c>
      <c r="S20" s="8">
        <v>2</v>
      </c>
      <c r="T20" s="8">
        <v>2</v>
      </c>
      <c r="U20" s="8">
        <v>0</v>
      </c>
      <c r="V20" s="8">
        <v>0</v>
      </c>
      <c r="W20" s="9">
        <v>0</v>
      </c>
    </row>
    <row r="21" spans="1:23" x14ac:dyDescent="0.25">
      <c r="A21" s="7" t="s">
        <v>94</v>
      </c>
      <c r="B21" s="21">
        <v>2872</v>
      </c>
      <c r="C21" s="8">
        <v>29</v>
      </c>
      <c r="D21" s="8">
        <v>74</v>
      </c>
      <c r="E21" s="8">
        <v>245</v>
      </c>
      <c r="F21" s="8">
        <v>64</v>
      </c>
      <c r="G21" s="8">
        <v>1069</v>
      </c>
      <c r="H21" s="8">
        <v>1172</v>
      </c>
      <c r="I21" s="8">
        <v>17</v>
      </c>
      <c r="J21" s="8">
        <v>0</v>
      </c>
      <c r="K21" s="8">
        <v>938</v>
      </c>
      <c r="L21" s="9">
        <v>195</v>
      </c>
      <c r="M21" s="22">
        <v>3803</v>
      </c>
      <c r="N21" s="8">
        <v>2015</v>
      </c>
      <c r="O21" s="8">
        <v>804</v>
      </c>
      <c r="P21" s="8">
        <v>38</v>
      </c>
      <c r="Q21" s="8">
        <v>10</v>
      </c>
      <c r="R21" s="8">
        <v>4</v>
      </c>
      <c r="S21" s="8">
        <v>1</v>
      </c>
      <c r="T21" s="8">
        <v>0</v>
      </c>
      <c r="U21" s="8">
        <v>0</v>
      </c>
      <c r="V21" s="8">
        <v>0</v>
      </c>
      <c r="W21" s="9">
        <v>0</v>
      </c>
    </row>
    <row r="22" spans="1:23" x14ac:dyDescent="0.25">
      <c r="A22" s="7" t="s">
        <v>95</v>
      </c>
      <c r="B22" s="21">
        <v>4078</v>
      </c>
      <c r="C22" s="8">
        <v>25</v>
      </c>
      <c r="D22" s="8">
        <v>60</v>
      </c>
      <c r="E22" s="8">
        <v>240</v>
      </c>
      <c r="F22" s="8">
        <v>84</v>
      </c>
      <c r="G22" s="8">
        <v>983</v>
      </c>
      <c r="H22" s="8">
        <v>1105</v>
      </c>
      <c r="I22" s="8">
        <v>19</v>
      </c>
      <c r="J22" s="8">
        <v>0</v>
      </c>
      <c r="K22" s="8">
        <v>2418</v>
      </c>
      <c r="L22" s="9">
        <v>0</v>
      </c>
      <c r="M22" s="22">
        <v>4934</v>
      </c>
      <c r="N22" s="8">
        <v>3276</v>
      </c>
      <c r="O22" s="8">
        <v>763</v>
      </c>
      <c r="P22" s="8">
        <v>24</v>
      </c>
      <c r="Q22" s="8">
        <v>15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9">
        <v>0</v>
      </c>
    </row>
    <row r="23" spans="1:23" x14ac:dyDescent="0.25">
      <c r="A23" s="7" t="s">
        <v>96</v>
      </c>
      <c r="B23" s="21">
        <v>2965</v>
      </c>
      <c r="C23" s="8">
        <v>36</v>
      </c>
      <c r="D23" s="8">
        <v>109</v>
      </c>
      <c r="E23" s="8">
        <v>321</v>
      </c>
      <c r="F23" s="8">
        <v>72</v>
      </c>
      <c r="G23" s="8">
        <v>1154</v>
      </c>
      <c r="H23" s="8">
        <v>1161</v>
      </c>
      <c r="I23" s="8">
        <v>14</v>
      </c>
      <c r="J23" s="8">
        <v>0</v>
      </c>
      <c r="K23" s="8">
        <v>867</v>
      </c>
      <c r="L23" s="9">
        <v>0</v>
      </c>
      <c r="M23" s="22">
        <v>3734</v>
      </c>
      <c r="N23" s="8">
        <v>2228</v>
      </c>
      <c r="O23" s="8">
        <v>713</v>
      </c>
      <c r="P23" s="8">
        <v>17</v>
      </c>
      <c r="Q23" s="8">
        <v>6</v>
      </c>
      <c r="R23" s="8">
        <v>1</v>
      </c>
      <c r="S23" s="8">
        <v>0</v>
      </c>
      <c r="T23" s="8">
        <v>0</v>
      </c>
      <c r="U23" s="8">
        <v>0</v>
      </c>
      <c r="V23" s="8">
        <v>0</v>
      </c>
      <c r="W23" s="9">
        <v>0</v>
      </c>
    </row>
    <row r="24" spans="1:23" x14ac:dyDescent="0.25">
      <c r="A24" s="7" t="s">
        <v>97</v>
      </c>
      <c r="B24" s="21">
        <v>2579</v>
      </c>
      <c r="C24" s="8">
        <v>34</v>
      </c>
      <c r="D24" s="8">
        <v>100</v>
      </c>
      <c r="E24" s="8">
        <v>297</v>
      </c>
      <c r="F24" s="8">
        <v>65</v>
      </c>
      <c r="G24" s="8">
        <v>936</v>
      </c>
      <c r="H24" s="8">
        <v>994</v>
      </c>
      <c r="I24" s="8">
        <v>13</v>
      </c>
      <c r="J24" s="8">
        <v>0</v>
      </c>
      <c r="K24" s="8">
        <v>867</v>
      </c>
      <c r="L24" s="9">
        <v>0</v>
      </c>
      <c r="M24" s="22">
        <v>3306</v>
      </c>
      <c r="N24" s="8">
        <v>1886</v>
      </c>
      <c r="O24" s="8">
        <v>669</v>
      </c>
      <c r="P24" s="8">
        <v>15</v>
      </c>
      <c r="Q24" s="8">
        <v>8</v>
      </c>
      <c r="R24" s="8">
        <v>1</v>
      </c>
      <c r="S24" s="8">
        <v>0</v>
      </c>
      <c r="T24" s="8">
        <v>0</v>
      </c>
      <c r="U24" s="8">
        <v>0</v>
      </c>
      <c r="V24" s="8">
        <v>0</v>
      </c>
      <c r="W24" s="9">
        <v>0</v>
      </c>
    </row>
    <row r="25" spans="1:23" x14ac:dyDescent="0.25">
      <c r="A25" s="7" t="s">
        <v>98</v>
      </c>
      <c r="B25" s="21">
        <v>2084</v>
      </c>
      <c r="C25" s="8">
        <v>28</v>
      </c>
      <c r="D25" s="8">
        <v>63</v>
      </c>
      <c r="E25" s="8">
        <v>269</v>
      </c>
      <c r="F25" s="8">
        <v>56</v>
      </c>
      <c r="G25" s="8">
        <v>802</v>
      </c>
      <c r="H25" s="8">
        <v>828</v>
      </c>
      <c r="I25" s="8">
        <v>15</v>
      </c>
      <c r="J25" s="8">
        <v>0</v>
      </c>
      <c r="K25" s="8">
        <v>690</v>
      </c>
      <c r="L25" s="9">
        <v>0</v>
      </c>
      <c r="M25" s="22">
        <v>2751</v>
      </c>
      <c r="N25" s="8">
        <v>1464</v>
      </c>
      <c r="O25" s="8">
        <v>585</v>
      </c>
      <c r="P25" s="8">
        <v>23</v>
      </c>
      <c r="Q25" s="8">
        <v>12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9">
        <v>0</v>
      </c>
    </row>
    <row r="26" spans="1:23" x14ac:dyDescent="0.25">
      <c r="A26" s="7" t="s">
        <v>99</v>
      </c>
      <c r="B26" s="21">
        <v>2331</v>
      </c>
      <c r="C26" s="8">
        <v>37</v>
      </c>
      <c r="D26" s="8">
        <v>84</v>
      </c>
      <c r="E26" s="8">
        <v>339</v>
      </c>
      <c r="F26" s="8">
        <v>0</v>
      </c>
      <c r="G26" s="8">
        <v>827</v>
      </c>
      <c r="H26" s="8">
        <v>1077</v>
      </c>
      <c r="I26" s="8">
        <v>10</v>
      </c>
      <c r="J26" s="8">
        <v>0</v>
      </c>
      <c r="K26" s="8">
        <v>850</v>
      </c>
      <c r="L26" s="9">
        <v>0</v>
      </c>
      <c r="M26" s="22">
        <v>3224</v>
      </c>
      <c r="N26" s="8">
        <v>1487</v>
      </c>
      <c r="O26" s="8">
        <v>810</v>
      </c>
      <c r="P26" s="8">
        <v>19</v>
      </c>
      <c r="Q26" s="8">
        <v>15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9">
        <v>0</v>
      </c>
    </row>
    <row r="27" spans="1:23" x14ac:dyDescent="0.25">
      <c r="A27" s="7" t="s">
        <v>100</v>
      </c>
      <c r="B27" s="21">
        <v>2423</v>
      </c>
      <c r="C27" s="8">
        <v>32</v>
      </c>
      <c r="D27" s="8">
        <v>99</v>
      </c>
      <c r="E27" s="8">
        <v>387</v>
      </c>
      <c r="F27" s="8">
        <v>99</v>
      </c>
      <c r="G27" s="8">
        <v>921</v>
      </c>
      <c r="H27" s="8">
        <v>723</v>
      </c>
      <c r="I27" s="8">
        <v>16</v>
      </c>
      <c r="J27" s="8">
        <v>0</v>
      </c>
      <c r="K27" s="8">
        <v>535</v>
      </c>
      <c r="L27" s="9">
        <v>188</v>
      </c>
      <c r="M27" s="22">
        <v>3000</v>
      </c>
      <c r="N27" s="8">
        <v>1923</v>
      </c>
      <c r="O27" s="8">
        <v>443</v>
      </c>
      <c r="P27" s="8">
        <v>43</v>
      </c>
      <c r="Q27" s="8">
        <v>9</v>
      </c>
      <c r="R27" s="8">
        <v>4</v>
      </c>
      <c r="S27" s="8">
        <v>1</v>
      </c>
      <c r="T27" s="8">
        <v>0</v>
      </c>
      <c r="U27" s="8">
        <v>0</v>
      </c>
      <c r="V27" s="8">
        <v>0</v>
      </c>
      <c r="W27" s="9">
        <v>0</v>
      </c>
    </row>
    <row r="28" spans="1:23" x14ac:dyDescent="0.25">
      <c r="A28" s="7" t="s">
        <v>101</v>
      </c>
      <c r="B28" s="21">
        <v>2791</v>
      </c>
      <c r="C28" s="8">
        <v>48</v>
      </c>
      <c r="D28" s="8">
        <v>164</v>
      </c>
      <c r="E28" s="8">
        <v>263</v>
      </c>
      <c r="F28" s="8">
        <v>191</v>
      </c>
      <c r="G28" s="8">
        <v>811</v>
      </c>
      <c r="H28" s="8">
        <v>1113</v>
      </c>
      <c r="I28" s="8">
        <v>21</v>
      </c>
      <c r="J28" s="8">
        <v>0</v>
      </c>
      <c r="K28" s="8">
        <v>814</v>
      </c>
      <c r="L28" s="9">
        <v>218</v>
      </c>
      <c r="M28" s="22">
        <v>3643</v>
      </c>
      <c r="N28" s="8">
        <v>2144</v>
      </c>
      <c r="O28" s="8">
        <v>547</v>
      </c>
      <c r="P28" s="8">
        <v>57</v>
      </c>
      <c r="Q28" s="8">
        <v>19</v>
      </c>
      <c r="R28" s="8">
        <v>8</v>
      </c>
      <c r="S28" s="8">
        <v>4</v>
      </c>
      <c r="T28" s="8">
        <v>2</v>
      </c>
      <c r="U28" s="8">
        <v>10</v>
      </c>
      <c r="V28" s="8">
        <v>0</v>
      </c>
      <c r="W28" s="9">
        <v>0</v>
      </c>
    </row>
    <row r="29" spans="1:23" x14ac:dyDescent="0.25">
      <c r="A29" s="7" t="s">
        <v>102</v>
      </c>
      <c r="B29" s="21">
        <v>131</v>
      </c>
      <c r="C29" s="8">
        <v>0</v>
      </c>
      <c r="D29" s="8">
        <v>0</v>
      </c>
      <c r="E29" s="8">
        <v>131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9">
        <v>0</v>
      </c>
      <c r="M29" s="22">
        <v>131</v>
      </c>
      <c r="N29" s="8">
        <v>131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9">
        <v>0</v>
      </c>
    </row>
    <row r="30" spans="1:23" x14ac:dyDescent="0.25">
      <c r="A30" s="7" t="s">
        <v>103</v>
      </c>
      <c r="B30" s="21">
        <v>2601</v>
      </c>
      <c r="C30" s="8">
        <v>74</v>
      </c>
      <c r="D30" s="8">
        <v>207</v>
      </c>
      <c r="E30" s="8">
        <v>259</v>
      </c>
      <c r="F30" s="8">
        <v>62</v>
      </c>
      <c r="G30" s="8">
        <v>822</v>
      </c>
      <c r="H30" s="8">
        <v>1287</v>
      </c>
      <c r="I30" s="8">
        <v>30</v>
      </c>
      <c r="J30" s="8">
        <v>0</v>
      </c>
      <c r="K30" s="8">
        <v>773</v>
      </c>
      <c r="L30" s="9">
        <v>0</v>
      </c>
      <c r="M30" s="22">
        <v>3514</v>
      </c>
      <c r="N30" s="8">
        <v>1737</v>
      </c>
      <c r="O30" s="8">
        <v>830</v>
      </c>
      <c r="P30" s="8">
        <v>20</v>
      </c>
      <c r="Q30" s="8">
        <v>13</v>
      </c>
      <c r="R30" s="8">
        <v>1</v>
      </c>
      <c r="S30" s="8">
        <v>0</v>
      </c>
      <c r="T30" s="8">
        <v>0</v>
      </c>
      <c r="U30" s="8">
        <v>0</v>
      </c>
      <c r="V30" s="8">
        <v>0</v>
      </c>
      <c r="W30" s="9">
        <v>0</v>
      </c>
    </row>
    <row r="31" spans="1:23" x14ac:dyDescent="0.25">
      <c r="A31" s="19" t="s">
        <v>10</v>
      </c>
      <c r="B31" s="5">
        <f>SUM(B10:B30)</f>
        <v>56199</v>
      </c>
      <c r="C31" s="5">
        <f t="shared" ref="C31:W31" si="2">SUM(C10:C30)</f>
        <v>886</v>
      </c>
      <c r="D31" s="5">
        <f t="shared" si="2"/>
        <v>2587</v>
      </c>
      <c r="E31" s="5">
        <f t="shared" si="2"/>
        <v>5826</v>
      </c>
      <c r="F31" s="5">
        <f t="shared" si="2"/>
        <v>1605</v>
      </c>
      <c r="G31" s="5">
        <f t="shared" si="2"/>
        <v>18944</v>
      </c>
      <c r="H31" s="5">
        <f t="shared" si="2"/>
        <v>20196</v>
      </c>
      <c r="I31" s="5">
        <f t="shared" si="2"/>
        <v>359</v>
      </c>
      <c r="J31" s="5">
        <f t="shared" si="2"/>
        <v>0</v>
      </c>
      <c r="K31" s="5">
        <f t="shared" si="2"/>
        <v>19201</v>
      </c>
      <c r="L31" s="6">
        <f t="shared" si="2"/>
        <v>1375</v>
      </c>
      <c r="M31" s="4">
        <f t="shared" si="2"/>
        <v>70979</v>
      </c>
      <c r="N31" s="5">
        <f t="shared" si="2"/>
        <v>42871</v>
      </c>
      <c r="O31" s="5">
        <f t="shared" si="2"/>
        <v>12373</v>
      </c>
      <c r="P31" s="5">
        <f t="shared" si="2"/>
        <v>627</v>
      </c>
      <c r="Q31" s="5">
        <f t="shared" si="2"/>
        <v>231</v>
      </c>
      <c r="R31" s="5">
        <f t="shared" si="2"/>
        <v>58</v>
      </c>
      <c r="S31" s="5">
        <f t="shared" si="2"/>
        <v>20</v>
      </c>
      <c r="T31" s="5">
        <f t="shared" si="2"/>
        <v>5</v>
      </c>
      <c r="U31" s="5">
        <f t="shared" si="2"/>
        <v>14</v>
      </c>
      <c r="V31" s="5">
        <f t="shared" si="2"/>
        <v>0</v>
      </c>
      <c r="W31" s="6">
        <f t="shared" si="2"/>
        <v>0</v>
      </c>
    </row>
    <row r="32" spans="1:23" x14ac:dyDescent="0.25">
      <c r="N32" s="27">
        <f>N31/$B$31*100</f>
        <v>76.284275520916751</v>
      </c>
      <c r="O32" s="27">
        <f t="shared" ref="O32:W32" si="3">O31/$B$31*100</f>
        <v>22.016405985871636</v>
      </c>
      <c r="P32" s="27">
        <f t="shared" si="3"/>
        <v>1.1156782149148563</v>
      </c>
      <c r="Q32" s="27">
        <f t="shared" si="3"/>
        <v>0.41103934233705219</v>
      </c>
      <c r="R32" s="27">
        <f t="shared" si="3"/>
        <v>0.10320468335735511</v>
      </c>
      <c r="S32" s="27">
        <f t="shared" si="3"/>
        <v>3.5587821847363831E-2</v>
      </c>
      <c r="T32" s="27">
        <f t="shared" si="3"/>
        <v>8.8969554618409576E-3</v>
      </c>
      <c r="U32" s="27">
        <f t="shared" si="3"/>
        <v>2.4911475293154683E-2</v>
      </c>
      <c r="V32" s="27">
        <f t="shared" si="3"/>
        <v>0</v>
      </c>
      <c r="W32" s="27">
        <f t="shared" si="3"/>
        <v>0</v>
      </c>
    </row>
    <row r="34" spans="1:24" x14ac:dyDescent="0.25">
      <c r="B34" t="s">
        <v>22</v>
      </c>
      <c r="C34" t="s">
        <v>0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  <c r="L34" t="s">
        <v>9</v>
      </c>
      <c r="N34" t="s">
        <v>10</v>
      </c>
      <c r="O34" t="s">
        <v>11</v>
      </c>
      <c r="P34" t="s">
        <v>12</v>
      </c>
      <c r="Q34" t="s">
        <v>13</v>
      </c>
      <c r="R34" t="s">
        <v>14</v>
      </c>
      <c r="S34" s="20" t="s">
        <v>15</v>
      </c>
      <c r="T34" t="s">
        <v>16</v>
      </c>
      <c r="U34" t="s">
        <v>17</v>
      </c>
      <c r="V34" t="s">
        <v>18</v>
      </c>
      <c r="W34" t="s">
        <v>19</v>
      </c>
      <c r="X34" t="s">
        <v>20</v>
      </c>
    </row>
    <row r="35" spans="1:24" x14ac:dyDescent="0.25">
      <c r="A35" s="20" t="s">
        <v>83</v>
      </c>
      <c r="B35">
        <v>3532</v>
      </c>
      <c r="C35">
        <v>92</v>
      </c>
      <c r="D35">
        <v>353</v>
      </c>
      <c r="E35">
        <v>718</v>
      </c>
      <c r="F35">
        <v>57</v>
      </c>
      <c r="G35">
        <v>1167</v>
      </c>
      <c r="H35">
        <v>830</v>
      </c>
      <c r="I35">
        <v>19</v>
      </c>
      <c r="J35">
        <v>0</v>
      </c>
      <c r="K35">
        <v>846</v>
      </c>
      <c r="L35">
        <v>199</v>
      </c>
      <c r="M35" s="20" t="s">
        <v>83</v>
      </c>
      <c r="N35">
        <v>4281</v>
      </c>
      <c r="O35">
        <v>2859</v>
      </c>
      <c r="P35">
        <v>618</v>
      </c>
      <c r="Q35">
        <v>40</v>
      </c>
      <c r="R35">
        <v>10</v>
      </c>
      <c r="S35">
        <v>4</v>
      </c>
      <c r="T35">
        <v>1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 s="20" t="s">
        <v>130</v>
      </c>
      <c r="B36">
        <v>2026</v>
      </c>
      <c r="C36">
        <v>14</v>
      </c>
      <c r="D36">
        <v>40</v>
      </c>
      <c r="E36">
        <v>230</v>
      </c>
      <c r="F36">
        <v>165</v>
      </c>
      <c r="G36">
        <v>718</v>
      </c>
      <c r="H36">
        <v>858</v>
      </c>
      <c r="I36">
        <v>18</v>
      </c>
      <c r="J36">
        <v>0</v>
      </c>
      <c r="K36">
        <v>608</v>
      </c>
      <c r="L36">
        <v>0</v>
      </c>
      <c r="M36" s="20" t="s">
        <v>130</v>
      </c>
      <c r="N36">
        <v>2651</v>
      </c>
      <c r="O36">
        <v>1444</v>
      </c>
      <c r="P36">
        <v>552</v>
      </c>
      <c r="Q36">
        <v>18</v>
      </c>
      <c r="R36">
        <v>11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s="20" t="s">
        <v>85</v>
      </c>
      <c r="B37">
        <v>2546</v>
      </c>
      <c r="C37">
        <v>30</v>
      </c>
      <c r="D37">
        <v>104</v>
      </c>
      <c r="E37">
        <v>113</v>
      </c>
      <c r="F37">
        <v>96</v>
      </c>
      <c r="G37">
        <v>901</v>
      </c>
      <c r="H37">
        <v>1097</v>
      </c>
      <c r="I37">
        <v>17</v>
      </c>
      <c r="J37">
        <v>0</v>
      </c>
      <c r="K37">
        <v>742</v>
      </c>
      <c r="L37">
        <v>208</v>
      </c>
      <c r="M37" s="20" t="s">
        <v>85</v>
      </c>
      <c r="N37">
        <v>3308</v>
      </c>
      <c r="O37">
        <v>1919</v>
      </c>
      <c r="P37">
        <v>556</v>
      </c>
      <c r="Q37">
        <v>44</v>
      </c>
      <c r="R37">
        <v>10</v>
      </c>
      <c r="S37">
        <v>6</v>
      </c>
      <c r="T37">
        <v>6</v>
      </c>
      <c r="U37">
        <v>1</v>
      </c>
      <c r="V37">
        <v>4</v>
      </c>
      <c r="W37">
        <v>0</v>
      </c>
      <c r="X37">
        <v>0</v>
      </c>
    </row>
    <row r="38" spans="1:24" x14ac:dyDescent="0.25">
      <c r="A38" s="20" t="s">
        <v>86</v>
      </c>
      <c r="B38">
        <v>4764</v>
      </c>
      <c r="C38">
        <v>24</v>
      </c>
      <c r="D38">
        <v>67</v>
      </c>
      <c r="E38">
        <v>178</v>
      </c>
      <c r="F38">
        <v>44</v>
      </c>
      <c r="G38">
        <v>984</v>
      </c>
      <c r="H38">
        <v>1350</v>
      </c>
      <c r="I38">
        <v>10</v>
      </c>
      <c r="J38">
        <v>0</v>
      </c>
      <c r="K38">
        <v>2954</v>
      </c>
      <c r="L38">
        <v>0</v>
      </c>
      <c r="M38" s="20" t="s">
        <v>86</v>
      </c>
      <c r="N38">
        <v>5611</v>
      </c>
      <c r="O38">
        <v>3958</v>
      </c>
      <c r="P38">
        <v>777</v>
      </c>
      <c r="Q38">
        <v>18</v>
      </c>
      <c r="R38">
        <v>10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s="20" t="s">
        <v>87</v>
      </c>
      <c r="B39">
        <v>3263</v>
      </c>
      <c r="C39">
        <v>39</v>
      </c>
      <c r="D39">
        <v>118</v>
      </c>
      <c r="E39">
        <v>340</v>
      </c>
      <c r="F39">
        <v>281</v>
      </c>
      <c r="G39">
        <v>1025</v>
      </c>
      <c r="H39">
        <v>1444</v>
      </c>
      <c r="I39">
        <v>22</v>
      </c>
      <c r="J39">
        <v>0</v>
      </c>
      <c r="K39">
        <v>852</v>
      </c>
      <c r="L39">
        <v>0</v>
      </c>
      <c r="M39" s="20" t="s">
        <v>87</v>
      </c>
      <c r="N39">
        <v>4121</v>
      </c>
      <c r="O39">
        <v>2461</v>
      </c>
      <c r="P39">
        <v>763</v>
      </c>
      <c r="Q39">
        <v>25</v>
      </c>
      <c r="R39">
        <v>11</v>
      </c>
      <c r="S39">
        <v>3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s="20" t="s">
        <v>88</v>
      </c>
      <c r="B40">
        <v>2268</v>
      </c>
      <c r="C40">
        <v>40</v>
      </c>
      <c r="D40">
        <v>117</v>
      </c>
      <c r="E40">
        <v>366</v>
      </c>
      <c r="F40">
        <v>101</v>
      </c>
      <c r="G40">
        <v>939</v>
      </c>
      <c r="H40">
        <v>639</v>
      </c>
      <c r="I40">
        <v>18</v>
      </c>
      <c r="J40">
        <v>0</v>
      </c>
      <c r="K40">
        <v>466</v>
      </c>
      <c r="L40">
        <v>198</v>
      </c>
      <c r="M40" s="20" t="s">
        <v>88</v>
      </c>
      <c r="N40">
        <v>2884</v>
      </c>
      <c r="O40">
        <v>1724</v>
      </c>
      <c r="P40">
        <v>490</v>
      </c>
      <c r="Q40">
        <v>42</v>
      </c>
      <c r="R40">
        <v>7</v>
      </c>
      <c r="S40">
        <v>4</v>
      </c>
      <c r="T40">
        <v>1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 s="20" t="s">
        <v>129</v>
      </c>
      <c r="B41">
        <v>2965</v>
      </c>
      <c r="C41">
        <v>14</v>
      </c>
      <c r="D41">
        <v>29</v>
      </c>
      <c r="E41">
        <v>173</v>
      </c>
      <c r="F41">
        <v>46</v>
      </c>
      <c r="G41">
        <v>1022</v>
      </c>
      <c r="H41">
        <v>1170</v>
      </c>
      <c r="I41">
        <v>15</v>
      </c>
      <c r="J41">
        <v>0</v>
      </c>
      <c r="K41">
        <v>1317</v>
      </c>
      <c r="L41">
        <v>0</v>
      </c>
      <c r="M41" s="20" t="s">
        <v>129</v>
      </c>
      <c r="N41">
        <v>3786</v>
      </c>
      <c r="O41">
        <v>2175</v>
      </c>
      <c r="P41">
        <v>768</v>
      </c>
      <c r="Q41">
        <v>14</v>
      </c>
      <c r="R41">
        <v>7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 s="20" t="s">
        <v>90</v>
      </c>
      <c r="B42">
        <v>1643</v>
      </c>
      <c r="C42">
        <v>89</v>
      </c>
      <c r="D42">
        <v>229</v>
      </c>
      <c r="E42">
        <v>6</v>
      </c>
      <c r="F42">
        <v>0</v>
      </c>
      <c r="G42">
        <v>609</v>
      </c>
      <c r="H42">
        <v>808</v>
      </c>
      <c r="I42">
        <v>20</v>
      </c>
      <c r="J42">
        <v>0</v>
      </c>
      <c r="K42">
        <v>8</v>
      </c>
      <c r="L42">
        <v>0</v>
      </c>
      <c r="M42" s="20" t="s">
        <v>90</v>
      </c>
      <c r="N42">
        <v>1769</v>
      </c>
      <c r="O42">
        <v>1534</v>
      </c>
      <c r="P42">
        <v>92</v>
      </c>
      <c r="Q42">
        <v>17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 s="20" t="s">
        <v>91</v>
      </c>
      <c r="B43">
        <v>2615</v>
      </c>
      <c r="C43">
        <v>40</v>
      </c>
      <c r="D43">
        <v>133</v>
      </c>
      <c r="E43">
        <v>161</v>
      </c>
      <c r="F43">
        <v>0</v>
      </c>
      <c r="G43">
        <v>1152</v>
      </c>
      <c r="H43">
        <v>363</v>
      </c>
      <c r="I43">
        <v>19</v>
      </c>
      <c r="J43">
        <v>0</v>
      </c>
      <c r="K43">
        <v>1002</v>
      </c>
      <c r="L43">
        <v>169</v>
      </c>
      <c r="M43" s="20" t="s">
        <v>91</v>
      </c>
      <c r="N43">
        <v>3039</v>
      </c>
      <c r="O43">
        <v>2245</v>
      </c>
      <c r="P43">
        <v>328</v>
      </c>
      <c r="Q43">
        <v>33</v>
      </c>
      <c r="R43">
        <v>6</v>
      </c>
      <c r="S43">
        <v>3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 s="20" t="s">
        <v>92</v>
      </c>
      <c r="B44">
        <v>3152</v>
      </c>
      <c r="C44">
        <v>97</v>
      </c>
      <c r="D44">
        <v>274</v>
      </c>
      <c r="E44">
        <v>386</v>
      </c>
      <c r="F44">
        <v>0</v>
      </c>
      <c r="G44">
        <v>1209</v>
      </c>
      <c r="H44">
        <v>1307</v>
      </c>
      <c r="I44">
        <v>26</v>
      </c>
      <c r="J44">
        <v>0</v>
      </c>
      <c r="K44">
        <v>853</v>
      </c>
      <c r="L44">
        <v>0</v>
      </c>
      <c r="M44" s="20" t="s">
        <v>92</v>
      </c>
      <c r="N44">
        <v>4152</v>
      </c>
      <c r="O44">
        <v>2328</v>
      </c>
      <c r="P44">
        <v>711</v>
      </c>
      <c r="Q44">
        <v>70</v>
      </c>
      <c r="R44">
        <v>27</v>
      </c>
      <c r="S44">
        <v>12</v>
      </c>
      <c r="T44">
        <v>4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 s="20" t="s">
        <v>127</v>
      </c>
      <c r="B45">
        <v>2570</v>
      </c>
      <c r="C45">
        <v>64</v>
      </c>
      <c r="D45">
        <v>163</v>
      </c>
      <c r="E45">
        <v>404</v>
      </c>
      <c r="F45">
        <v>122</v>
      </c>
      <c r="G45">
        <v>893</v>
      </c>
      <c r="H45">
        <v>870</v>
      </c>
      <c r="I45">
        <v>20</v>
      </c>
      <c r="J45">
        <v>0</v>
      </c>
      <c r="K45">
        <v>801</v>
      </c>
      <c r="L45">
        <v>0</v>
      </c>
      <c r="M45" s="20" t="s">
        <v>127</v>
      </c>
      <c r="N45">
        <v>3337</v>
      </c>
      <c r="O45">
        <v>1933</v>
      </c>
      <c r="P45">
        <v>554</v>
      </c>
      <c r="Q45">
        <v>50</v>
      </c>
      <c r="R45">
        <v>25</v>
      </c>
      <c r="S45">
        <v>4</v>
      </c>
      <c r="T45">
        <v>2</v>
      </c>
      <c r="U45">
        <v>2</v>
      </c>
      <c r="V45">
        <v>0</v>
      </c>
      <c r="W45">
        <v>0</v>
      </c>
      <c r="X45">
        <v>0</v>
      </c>
    </row>
    <row r="46" spans="1:24" x14ac:dyDescent="0.25">
      <c r="A46" s="20" t="s">
        <v>94</v>
      </c>
      <c r="B46">
        <v>2872</v>
      </c>
      <c r="C46">
        <v>29</v>
      </c>
      <c r="D46">
        <v>74</v>
      </c>
      <c r="E46">
        <v>245</v>
      </c>
      <c r="F46">
        <v>64</v>
      </c>
      <c r="G46">
        <v>1069</v>
      </c>
      <c r="H46">
        <v>1172</v>
      </c>
      <c r="I46">
        <v>17</v>
      </c>
      <c r="J46">
        <v>0</v>
      </c>
      <c r="K46">
        <v>938</v>
      </c>
      <c r="L46">
        <v>195</v>
      </c>
      <c r="M46" s="20" t="s">
        <v>94</v>
      </c>
      <c r="N46">
        <v>3803</v>
      </c>
      <c r="O46">
        <v>2015</v>
      </c>
      <c r="P46">
        <v>804</v>
      </c>
      <c r="Q46">
        <v>38</v>
      </c>
      <c r="R46">
        <v>10</v>
      </c>
      <c r="S46">
        <v>4</v>
      </c>
      <c r="T46">
        <v>1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 s="20" t="s">
        <v>95</v>
      </c>
      <c r="B47">
        <v>4078</v>
      </c>
      <c r="C47">
        <v>25</v>
      </c>
      <c r="D47">
        <v>60</v>
      </c>
      <c r="E47">
        <v>240</v>
      </c>
      <c r="F47">
        <v>84</v>
      </c>
      <c r="G47">
        <v>983</v>
      </c>
      <c r="H47">
        <v>1105</v>
      </c>
      <c r="I47">
        <v>19</v>
      </c>
      <c r="J47">
        <v>0</v>
      </c>
      <c r="K47">
        <v>2418</v>
      </c>
      <c r="L47">
        <v>0</v>
      </c>
      <c r="M47" s="20" t="s">
        <v>95</v>
      </c>
      <c r="N47">
        <v>4934</v>
      </c>
      <c r="O47">
        <v>3276</v>
      </c>
      <c r="P47">
        <v>763</v>
      </c>
      <c r="Q47">
        <v>24</v>
      </c>
      <c r="R47">
        <v>15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 s="20" t="s">
        <v>96</v>
      </c>
      <c r="B48">
        <v>2965</v>
      </c>
      <c r="C48">
        <v>36</v>
      </c>
      <c r="D48">
        <v>109</v>
      </c>
      <c r="E48">
        <v>321</v>
      </c>
      <c r="F48">
        <v>72</v>
      </c>
      <c r="G48">
        <v>1154</v>
      </c>
      <c r="H48">
        <v>1161</v>
      </c>
      <c r="I48">
        <v>14</v>
      </c>
      <c r="J48">
        <v>0</v>
      </c>
      <c r="K48">
        <v>867</v>
      </c>
      <c r="L48">
        <v>0</v>
      </c>
      <c r="M48" s="20" t="s">
        <v>96</v>
      </c>
      <c r="N48">
        <v>3734</v>
      </c>
      <c r="O48">
        <v>2228</v>
      </c>
      <c r="P48">
        <v>713</v>
      </c>
      <c r="Q48">
        <v>17</v>
      </c>
      <c r="R48">
        <v>6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 s="20" t="s">
        <v>97</v>
      </c>
      <c r="B49">
        <v>2579</v>
      </c>
      <c r="C49">
        <v>34</v>
      </c>
      <c r="D49">
        <v>100</v>
      </c>
      <c r="E49">
        <v>297</v>
      </c>
      <c r="F49">
        <v>65</v>
      </c>
      <c r="G49">
        <v>936</v>
      </c>
      <c r="H49">
        <v>994</v>
      </c>
      <c r="I49">
        <v>13</v>
      </c>
      <c r="J49">
        <v>0</v>
      </c>
      <c r="K49">
        <v>867</v>
      </c>
      <c r="L49">
        <v>0</v>
      </c>
      <c r="M49" s="20" t="s">
        <v>97</v>
      </c>
      <c r="N49">
        <v>3306</v>
      </c>
      <c r="O49">
        <v>1886</v>
      </c>
      <c r="P49">
        <v>669</v>
      </c>
      <c r="Q49">
        <v>15</v>
      </c>
      <c r="R49">
        <v>8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 s="20" t="s">
        <v>128</v>
      </c>
      <c r="B50">
        <v>2084</v>
      </c>
      <c r="C50">
        <v>28</v>
      </c>
      <c r="D50">
        <v>63</v>
      </c>
      <c r="E50">
        <v>269</v>
      </c>
      <c r="F50">
        <v>56</v>
      </c>
      <c r="G50">
        <v>802</v>
      </c>
      <c r="H50">
        <v>828</v>
      </c>
      <c r="I50">
        <v>15</v>
      </c>
      <c r="J50">
        <v>0</v>
      </c>
      <c r="K50">
        <v>690</v>
      </c>
      <c r="L50">
        <v>0</v>
      </c>
      <c r="M50" s="20" t="s">
        <v>128</v>
      </c>
      <c r="N50">
        <v>2751</v>
      </c>
      <c r="O50">
        <v>1464</v>
      </c>
      <c r="P50">
        <v>585</v>
      </c>
      <c r="Q50">
        <v>23</v>
      </c>
      <c r="R50">
        <v>12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 s="20" t="s">
        <v>99</v>
      </c>
      <c r="B51">
        <v>2331</v>
      </c>
      <c r="C51">
        <v>37</v>
      </c>
      <c r="D51">
        <v>84</v>
      </c>
      <c r="E51">
        <v>339</v>
      </c>
      <c r="F51">
        <v>0</v>
      </c>
      <c r="G51">
        <v>827</v>
      </c>
      <c r="H51">
        <v>1077</v>
      </c>
      <c r="I51">
        <v>10</v>
      </c>
      <c r="J51">
        <v>0</v>
      </c>
      <c r="K51">
        <v>850</v>
      </c>
      <c r="L51">
        <v>0</v>
      </c>
      <c r="M51" s="20" t="s">
        <v>99</v>
      </c>
      <c r="N51">
        <v>3224</v>
      </c>
      <c r="O51">
        <v>1487</v>
      </c>
      <c r="P51">
        <v>810</v>
      </c>
      <c r="Q51">
        <v>19</v>
      </c>
      <c r="R51">
        <v>15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 s="20" t="s">
        <v>100</v>
      </c>
      <c r="B52">
        <v>2423</v>
      </c>
      <c r="C52">
        <v>32</v>
      </c>
      <c r="D52">
        <v>99</v>
      </c>
      <c r="E52">
        <v>387</v>
      </c>
      <c r="F52">
        <v>99</v>
      </c>
      <c r="G52">
        <v>921</v>
      </c>
      <c r="H52">
        <v>723</v>
      </c>
      <c r="I52">
        <v>16</v>
      </c>
      <c r="J52">
        <v>0</v>
      </c>
      <c r="K52">
        <v>535</v>
      </c>
      <c r="L52">
        <v>188</v>
      </c>
      <c r="M52" s="20" t="s">
        <v>100</v>
      </c>
      <c r="N52">
        <v>3000</v>
      </c>
      <c r="O52">
        <v>1923</v>
      </c>
      <c r="P52">
        <v>443</v>
      </c>
      <c r="Q52">
        <v>43</v>
      </c>
      <c r="R52">
        <v>9</v>
      </c>
      <c r="S52">
        <v>4</v>
      </c>
      <c r="T52">
        <v>1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 s="20" t="s">
        <v>101</v>
      </c>
      <c r="B53">
        <v>2791</v>
      </c>
      <c r="C53">
        <v>48</v>
      </c>
      <c r="D53">
        <v>164</v>
      </c>
      <c r="E53">
        <v>263</v>
      </c>
      <c r="F53">
        <v>191</v>
      </c>
      <c r="G53">
        <v>811</v>
      </c>
      <c r="H53">
        <v>1113</v>
      </c>
      <c r="I53">
        <v>21</v>
      </c>
      <c r="J53">
        <v>0</v>
      </c>
      <c r="K53">
        <v>814</v>
      </c>
      <c r="L53">
        <v>218</v>
      </c>
      <c r="M53" s="20" t="s">
        <v>101</v>
      </c>
      <c r="N53">
        <v>3643</v>
      </c>
      <c r="O53">
        <v>2144</v>
      </c>
      <c r="P53">
        <v>547</v>
      </c>
      <c r="Q53">
        <v>57</v>
      </c>
      <c r="R53">
        <v>19</v>
      </c>
      <c r="S53">
        <v>8</v>
      </c>
      <c r="T53">
        <v>4</v>
      </c>
      <c r="U53">
        <v>2</v>
      </c>
      <c r="V53">
        <v>10</v>
      </c>
      <c r="W53">
        <v>0</v>
      </c>
      <c r="X53">
        <v>0</v>
      </c>
    </row>
    <row r="54" spans="1:24" x14ac:dyDescent="0.25">
      <c r="A54" s="20" t="s">
        <v>104</v>
      </c>
      <c r="B54">
        <v>2732</v>
      </c>
      <c r="C54">
        <v>74</v>
      </c>
      <c r="D54">
        <v>207</v>
      </c>
      <c r="E54">
        <v>390</v>
      </c>
      <c r="F54">
        <v>62</v>
      </c>
      <c r="G54">
        <v>822</v>
      </c>
      <c r="H54">
        <v>1287</v>
      </c>
      <c r="I54">
        <v>30</v>
      </c>
      <c r="J54">
        <v>0</v>
      </c>
      <c r="K54">
        <v>773</v>
      </c>
      <c r="L54">
        <v>0</v>
      </c>
      <c r="M54" s="20" t="s">
        <v>104</v>
      </c>
      <c r="N54">
        <v>3645</v>
      </c>
      <c r="O54">
        <v>1868</v>
      </c>
      <c r="P54">
        <v>830</v>
      </c>
      <c r="Q54">
        <v>20</v>
      </c>
      <c r="R54">
        <v>13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</row>
    <row r="106" spans="1:12" x14ac:dyDescent="0.25">
      <c r="A106" s="1"/>
      <c r="B106" s="31" t="s">
        <v>0</v>
      </c>
      <c r="C106" s="31" t="s">
        <v>1</v>
      </c>
      <c r="D106" s="31" t="s">
        <v>2</v>
      </c>
      <c r="E106" s="31" t="s">
        <v>3</v>
      </c>
      <c r="F106" s="31" t="s">
        <v>4</v>
      </c>
      <c r="G106" s="31" t="s">
        <v>5</v>
      </c>
      <c r="H106" s="31" t="s">
        <v>6</v>
      </c>
      <c r="I106" s="31" t="s">
        <v>7</v>
      </c>
      <c r="J106" s="31" t="s">
        <v>8</v>
      </c>
      <c r="K106" s="31" t="s">
        <v>9</v>
      </c>
      <c r="L106" s="34" t="s">
        <v>126</v>
      </c>
    </row>
    <row r="107" spans="1:12" x14ac:dyDescent="0.25">
      <c r="A107" s="15" t="s">
        <v>83</v>
      </c>
      <c r="B107" s="8">
        <v>92</v>
      </c>
      <c r="C107" s="8">
        <v>353</v>
      </c>
      <c r="D107" s="8">
        <v>718</v>
      </c>
      <c r="E107" s="8">
        <v>57</v>
      </c>
      <c r="F107" s="8">
        <v>1167</v>
      </c>
      <c r="G107" s="8">
        <v>830</v>
      </c>
      <c r="H107" s="8">
        <v>19</v>
      </c>
      <c r="I107" s="8">
        <v>0</v>
      </c>
      <c r="J107" s="8">
        <v>846</v>
      </c>
      <c r="K107" s="8">
        <v>199</v>
      </c>
      <c r="L107" s="35">
        <v>3532</v>
      </c>
    </row>
    <row r="108" spans="1:12" x14ac:dyDescent="0.25">
      <c r="A108" s="15" t="s">
        <v>130</v>
      </c>
      <c r="B108" s="8">
        <v>14</v>
      </c>
      <c r="C108" s="8">
        <v>40</v>
      </c>
      <c r="D108" s="8">
        <v>230</v>
      </c>
      <c r="E108" s="8">
        <v>165</v>
      </c>
      <c r="F108" s="8">
        <v>718</v>
      </c>
      <c r="G108" s="8">
        <v>858</v>
      </c>
      <c r="H108" s="8">
        <v>18</v>
      </c>
      <c r="I108" s="8">
        <v>0</v>
      </c>
      <c r="J108" s="8">
        <v>608</v>
      </c>
      <c r="K108" s="8">
        <v>0</v>
      </c>
      <c r="L108" s="35">
        <v>2026</v>
      </c>
    </row>
    <row r="109" spans="1:12" x14ac:dyDescent="0.25">
      <c r="A109" s="15" t="s">
        <v>85</v>
      </c>
      <c r="B109" s="8">
        <v>30</v>
      </c>
      <c r="C109" s="8">
        <v>104</v>
      </c>
      <c r="D109" s="8">
        <v>113</v>
      </c>
      <c r="E109" s="8">
        <v>96</v>
      </c>
      <c r="F109" s="8">
        <v>901</v>
      </c>
      <c r="G109" s="8">
        <v>1097</v>
      </c>
      <c r="H109" s="8">
        <v>17</v>
      </c>
      <c r="I109" s="8">
        <v>0</v>
      </c>
      <c r="J109" s="8">
        <v>742</v>
      </c>
      <c r="K109" s="8">
        <v>208</v>
      </c>
      <c r="L109" s="35">
        <v>2546</v>
      </c>
    </row>
    <row r="110" spans="1:12" x14ac:dyDescent="0.25">
      <c r="A110" s="15" t="s">
        <v>86</v>
      </c>
      <c r="B110" s="8">
        <v>24</v>
      </c>
      <c r="C110" s="8">
        <v>67</v>
      </c>
      <c r="D110" s="8">
        <v>178</v>
      </c>
      <c r="E110" s="8">
        <v>44</v>
      </c>
      <c r="F110" s="8">
        <v>984</v>
      </c>
      <c r="G110" s="8">
        <v>1350</v>
      </c>
      <c r="H110" s="8">
        <v>10</v>
      </c>
      <c r="I110" s="8">
        <v>0</v>
      </c>
      <c r="J110" s="8">
        <v>2954</v>
      </c>
      <c r="K110" s="8">
        <v>0</v>
      </c>
      <c r="L110" s="35">
        <v>4764</v>
      </c>
    </row>
    <row r="111" spans="1:12" x14ac:dyDescent="0.25">
      <c r="A111" s="15" t="s">
        <v>87</v>
      </c>
      <c r="B111" s="8">
        <v>39</v>
      </c>
      <c r="C111" s="8">
        <v>118</v>
      </c>
      <c r="D111" s="8">
        <v>340</v>
      </c>
      <c r="E111" s="8">
        <v>281</v>
      </c>
      <c r="F111" s="8">
        <v>1025</v>
      </c>
      <c r="G111" s="8">
        <v>1444</v>
      </c>
      <c r="H111" s="8">
        <v>22</v>
      </c>
      <c r="I111" s="8">
        <v>0</v>
      </c>
      <c r="J111" s="8">
        <v>852</v>
      </c>
      <c r="K111" s="8">
        <v>0</v>
      </c>
      <c r="L111" s="35">
        <v>3263</v>
      </c>
    </row>
    <row r="112" spans="1:12" x14ac:dyDescent="0.25">
      <c r="A112" s="15" t="s">
        <v>88</v>
      </c>
      <c r="B112" s="8">
        <v>40</v>
      </c>
      <c r="C112" s="8">
        <v>117</v>
      </c>
      <c r="D112" s="8">
        <v>366</v>
      </c>
      <c r="E112" s="8">
        <v>101</v>
      </c>
      <c r="F112" s="8">
        <v>939</v>
      </c>
      <c r="G112" s="8">
        <v>639</v>
      </c>
      <c r="H112" s="8">
        <v>18</v>
      </c>
      <c r="I112" s="8">
        <v>0</v>
      </c>
      <c r="J112" s="8">
        <v>466</v>
      </c>
      <c r="K112" s="8">
        <v>198</v>
      </c>
      <c r="L112" s="35">
        <v>2268</v>
      </c>
    </row>
    <row r="113" spans="1:12" x14ac:dyDescent="0.25">
      <c r="A113" s="15" t="s">
        <v>129</v>
      </c>
      <c r="B113" s="8">
        <v>14</v>
      </c>
      <c r="C113" s="8">
        <v>29</v>
      </c>
      <c r="D113" s="8">
        <v>173</v>
      </c>
      <c r="E113" s="8">
        <v>46</v>
      </c>
      <c r="F113" s="8">
        <v>1022</v>
      </c>
      <c r="G113" s="8">
        <v>1170</v>
      </c>
      <c r="H113" s="8">
        <v>15</v>
      </c>
      <c r="I113" s="8">
        <v>0</v>
      </c>
      <c r="J113" s="8">
        <v>1317</v>
      </c>
      <c r="K113" s="8">
        <v>0</v>
      </c>
      <c r="L113" s="35">
        <v>2965</v>
      </c>
    </row>
    <row r="114" spans="1:12" x14ac:dyDescent="0.25">
      <c r="A114" s="15" t="s">
        <v>90</v>
      </c>
      <c r="B114" s="8">
        <v>89</v>
      </c>
      <c r="C114" s="8">
        <v>229</v>
      </c>
      <c r="D114" s="8">
        <v>6</v>
      </c>
      <c r="E114" s="8">
        <v>0</v>
      </c>
      <c r="F114" s="8">
        <v>609</v>
      </c>
      <c r="G114" s="8">
        <v>808</v>
      </c>
      <c r="H114" s="8">
        <v>20</v>
      </c>
      <c r="I114" s="8">
        <v>0</v>
      </c>
      <c r="J114" s="8">
        <v>8</v>
      </c>
      <c r="K114" s="8">
        <v>0</v>
      </c>
      <c r="L114" s="35">
        <v>1643</v>
      </c>
    </row>
    <row r="115" spans="1:12" x14ac:dyDescent="0.25">
      <c r="A115" s="15" t="s">
        <v>91</v>
      </c>
      <c r="B115" s="8">
        <v>40</v>
      </c>
      <c r="C115" s="8">
        <v>133</v>
      </c>
      <c r="D115" s="8">
        <v>161</v>
      </c>
      <c r="E115" s="8">
        <v>0</v>
      </c>
      <c r="F115" s="8">
        <v>1152</v>
      </c>
      <c r="G115" s="8">
        <v>363</v>
      </c>
      <c r="H115" s="8">
        <v>19</v>
      </c>
      <c r="I115" s="8">
        <v>0</v>
      </c>
      <c r="J115" s="8">
        <v>1002</v>
      </c>
      <c r="K115" s="8">
        <v>169</v>
      </c>
      <c r="L115" s="35">
        <v>2615</v>
      </c>
    </row>
    <row r="116" spans="1:12" x14ac:dyDescent="0.25">
      <c r="A116" s="15" t="s">
        <v>92</v>
      </c>
      <c r="B116" s="8">
        <v>97</v>
      </c>
      <c r="C116" s="8">
        <v>274</v>
      </c>
      <c r="D116" s="8">
        <v>386</v>
      </c>
      <c r="E116" s="8">
        <v>0</v>
      </c>
      <c r="F116" s="8">
        <v>1209</v>
      </c>
      <c r="G116" s="8">
        <v>1307</v>
      </c>
      <c r="H116" s="8">
        <v>26</v>
      </c>
      <c r="I116" s="8">
        <v>0</v>
      </c>
      <c r="J116" s="8">
        <v>853</v>
      </c>
      <c r="K116" s="8">
        <v>0</v>
      </c>
      <c r="L116" s="35">
        <v>3152</v>
      </c>
    </row>
    <row r="117" spans="1:12" x14ac:dyDescent="0.25">
      <c r="A117" s="15" t="s">
        <v>127</v>
      </c>
      <c r="B117" s="8">
        <v>64</v>
      </c>
      <c r="C117" s="8">
        <v>163</v>
      </c>
      <c r="D117" s="8">
        <v>404</v>
      </c>
      <c r="E117" s="8">
        <v>122</v>
      </c>
      <c r="F117" s="8">
        <v>893</v>
      </c>
      <c r="G117" s="8">
        <v>870</v>
      </c>
      <c r="H117" s="8">
        <v>20</v>
      </c>
      <c r="I117" s="8">
        <v>0</v>
      </c>
      <c r="J117" s="8">
        <v>801</v>
      </c>
      <c r="K117" s="8">
        <v>0</v>
      </c>
      <c r="L117" s="35">
        <v>2570</v>
      </c>
    </row>
    <row r="118" spans="1:12" x14ac:dyDescent="0.25">
      <c r="A118" s="15" t="s">
        <v>94</v>
      </c>
      <c r="B118" s="8">
        <v>29</v>
      </c>
      <c r="C118" s="8">
        <v>74</v>
      </c>
      <c r="D118" s="8">
        <v>245</v>
      </c>
      <c r="E118" s="8">
        <v>64</v>
      </c>
      <c r="F118" s="8">
        <v>1069</v>
      </c>
      <c r="G118" s="8">
        <v>1172</v>
      </c>
      <c r="H118" s="8">
        <v>17</v>
      </c>
      <c r="I118" s="8">
        <v>0</v>
      </c>
      <c r="J118" s="8">
        <v>938</v>
      </c>
      <c r="K118" s="8">
        <v>195</v>
      </c>
      <c r="L118" s="35">
        <v>2872</v>
      </c>
    </row>
    <row r="119" spans="1:12" x14ac:dyDescent="0.25">
      <c r="A119" s="15" t="s">
        <v>95</v>
      </c>
      <c r="B119" s="8">
        <v>25</v>
      </c>
      <c r="C119" s="8">
        <v>60</v>
      </c>
      <c r="D119" s="8">
        <v>240</v>
      </c>
      <c r="E119" s="8">
        <v>84</v>
      </c>
      <c r="F119" s="8">
        <v>983</v>
      </c>
      <c r="G119" s="8">
        <v>1105</v>
      </c>
      <c r="H119" s="8">
        <v>19</v>
      </c>
      <c r="I119" s="8">
        <v>0</v>
      </c>
      <c r="J119" s="8">
        <v>2418</v>
      </c>
      <c r="K119" s="8">
        <v>0</v>
      </c>
      <c r="L119" s="35">
        <v>4078</v>
      </c>
    </row>
    <row r="120" spans="1:12" x14ac:dyDescent="0.25">
      <c r="A120" s="15" t="s">
        <v>96</v>
      </c>
      <c r="B120" s="8">
        <v>36</v>
      </c>
      <c r="C120" s="8">
        <v>109</v>
      </c>
      <c r="D120" s="8">
        <v>321</v>
      </c>
      <c r="E120" s="8">
        <v>72</v>
      </c>
      <c r="F120" s="8">
        <v>1154</v>
      </c>
      <c r="G120" s="8">
        <v>1161</v>
      </c>
      <c r="H120" s="8">
        <v>14</v>
      </c>
      <c r="I120" s="8">
        <v>0</v>
      </c>
      <c r="J120" s="8">
        <v>867</v>
      </c>
      <c r="K120" s="8">
        <v>0</v>
      </c>
      <c r="L120" s="35">
        <v>2965</v>
      </c>
    </row>
    <row r="121" spans="1:12" x14ac:dyDescent="0.25">
      <c r="A121" s="15" t="s">
        <v>97</v>
      </c>
      <c r="B121" s="8">
        <v>34</v>
      </c>
      <c r="C121" s="8">
        <v>100</v>
      </c>
      <c r="D121" s="8">
        <v>297</v>
      </c>
      <c r="E121" s="8">
        <v>65</v>
      </c>
      <c r="F121" s="8">
        <v>936</v>
      </c>
      <c r="G121" s="8">
        <v>994</v>
      </c>
      <c r="H121" s="8">
        <v>13</v>
      </c>
      <c r="I121" s="8">
        <v>0</v>
      </c>
      <c r="J121" s="8">
        <v>867</v>
      </c>
      <c r="K121" s="8">
        <v>0</v>
      </c>
      <c r="L121" s="35">
        <v>2579</v>
      </c>
    </row>
    <row r="122" spans="1:12" x14ac:dyDescent="0.25">
      <c r="A122" s="15" t="s">
        <v>128</v>
      </c>
      <c r="B122" s="8">
        <v>28</v>
      </c>
      <c r="C122" s="8">
        <v>63</v>
      </c>
      <c r="D122" s="8">
        <v>269</v>
      </c>
      <c r="E122" s="8">
        <v>56</v>
      </c>
      <c r="F122" s="8">
        <v>802</v>
      </c>
      <c r="G122" s="8">
        <v>828</v>
      </c>
      <c r="H122" s="8">
        <v>15</v>
      </c>
      <c r="I122" s="8">
        <v>0</v>
      </c>
      <c r="J122" s="8">
        <v>690</v>
      </c>
      <c r="K122" s="8">
        <v>0</v>
      </c>
      <c r="L122" s="35">
        <v>2084</v>
      </c>
    </row>
    <row r="123" spans="1:12" x14ac:dyDescent="0.25">
      <c r="A123" s="15" t="s">
        <v>99</v>
      </c>
      <c r="B123" s="8">
        <v>37</v>
      </c>
      <c r="C123" s="8">
        <v>84</v>
      </c>
      <c r="D123" s="8">
        <v>339</v>
      </c>
      <c r="E123" s="8">
        <v>0</v>
      </c>
      <c r="F123" s="8">
        <v>827</v>
      </c>
      <c r="G123" s="8">
        <v>1077</v>
      </c>
      <c r="H123" s="8">
        <v>10</v>
      </c>
      <c r="I123" s="8">
        <v>0</v>
      </c>
      <c r="J123" s="8">
        <v>850</v>
      </c>
      <c r="K123" s="8">
        <v>0</v>
      </c>
      <c r="L123" s="35">
        <v>2331</v>
      </c>
    </row>
    <row r="124" spans="1:12" x14ac:dyDescent="0.25">
      <c r="A124" s="15" t="s">
        <v>100</v>
      </c>
      <c r="B124" s="8">
        <v>32</v>
      </c>
      <c r="C124" s="8">
        <v>99</v>
      </c>
      <c r="D124" s="8">
        <v>387</v>
      </c>
      <c r="E124" s="8">
        <v>99</v>
      </c>
      <c r="F124" s="8">
        <v>921</v>
      </c>
      <c r="G124" s="8">
        <v>723</v>
      </c>
      <c r="H124" s="8">
        <v>16</v>
      </c>
      <c r="I124" s="8">
        <v>0</v>
      </c>
      <c r="J124" s="8">
        <v>535</v>
      </c>
      <c r="K124" s="8">
        <v>188</v>
      </c>
      <c r="L124" s="35">
        <v>2423</v>
      </c>
    </row>
    <row r="125" spans="1:12" x14ac:dyDescent="0.25">
      <c r="A125" s="15" t="s">
        <v>101</v>
      </c>
      <c r="B125" s="8">
        <v>48</v>
      </c>
      <c r="C125" s="8">
        <v>164</v>
      </c>
      <c r="D125" s="8">
        <v>263</v>
      </c>
      <c r="E125" s="8">
        <v>191</v>
      </c>
      <c r="F125" s="8">
        <v>811</v>
      </c>
      <c r="G125" s="8">
        <v>1113</v>
      </c>
      <c r="H125" s="8">
        <v>21</v>
      </c>
      <c r="I125" s="8">
        <v>0</v>
      </c>
      <c r="J125" s="8">
        <v>814</v>
      </c>
      <c r="K125" s="8">
        <v>218</v>
      </c>
      <c r="L125" s="35">
        <v>2791</v>
      </c>
    </row>
    <row r="126" spans="1:12" x14ac:dyDescent="0.25">
      <c r="A126" s="15" t="s">
        <v>104</v>
      </c>
      <c r="B126" s="8">
        <v>74</v>
      </c>
      <c r="C126" s="8">
        <v>207</v>
      </c>
      <c r="D126" s="8">
        <v>390</v>
      </c>
      <c r="E126" s="8">
        <v>62</v>
      </c>
      <c r="F126" s="8">
        <v>822</v>
      </c>
      <c r="G126" s="8">
        <v>1287</v>
      </c>
      <c r="H126" s="8">
        <v>30</v>
      </c>
      <c r="I126" s="8">
        <v>0</v>
      </c>
      <c r="J126" s="8">
        <v>773</v>
      </c>
      <c r="K126" s="8">
        <v>0</v>
      </c>
      <c r="L126" s="35">
        <v>2732</v>
      </c>
    </row>
    <row r="127" spans="1:12" x14ac:dyDescent="0.25">
      <c r="A127" s="19" t="s">
        <v>10</v>
      </c>
      <c r="B127" s="5">
        <f>SUM(B106:B126)</f>
        <v>886</v>
      </c>
      <c r="C127" s="5">
        <f t="shared" ref="C127:L127" si="4">SUM(C106:C126)</f>
        <v>2587</v>
      </c>
      <c r="D127" s="5">
        <f t="shared" si="4"/>
        <v>5826</v>
      </c>
      <c r="E127" s="5">
        <f t="shared" si="4"/>
        <v>1605</v>
      </c>
      <c r="F127" s="5">
        <f t="shared" si="4"/>
        <v>18944</v>
      </c>
      <c r="G127" s="5">
        <f t="shared" si="4"/>
        <v>20196</v>
      </c>
      <c r="H127" s="5">
        <f t="shared" si="4"/>
        <v>359</v>
      </c>
      <c r="I127" s="5">
        <f t="shared" si="4"/>
        <v>0</v>
      </c>
      <c r="J127" s="5">
        <f t="shared" si="4"/>
        <v>19201</v>
      </c>
      <c r="K127" s="5">
        <f t="shared" si="4"/>
        <v>1375</v>
      </c>
      <c r="L127" s="19">
        <f t="shared" si="4"/>
        <v>56199</v>
      </c>
    </row>
  </sheetData>
  <conditionalFormatting sqref="L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L30">
    <cfRule type="colorScale" priority="2">
      <colorScale>
        <cfvo type="min"/>
        <cfvo type="max"/>
        <color rgb="FFFCFCFF"/>
        <color rgb="FF63BE7B"/>
      </colorScale>
    </cfRule>
  </conditionalFormatting>
  <conditionalFormatting sqref="N10:W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X102"/>
  <sheetViews>
    <sheetView topLeftCell="A85" workbookViewId="0">
      <selection activeCell="A81" sqref="A81:L102"/>
    </sheetView>
  </sheetViews>
  <sheetFormatPr defaultRowHeight="15" x14ac:dyDescent="0.25"/>
  <cols>
    <col min="1" max="1" width="18.42578125" style="20" bestFit="1" customWidth="1"/>
    <col min="2" max="12" width="12.7109375" customWidth="1"/>
    <col min="13" max="13" width="19.28515625" bestFit="1" customWidth="1"/>
  </cols>
  <sheetData>
    <row r="1" spans="1:23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6" t="s">
        <v>20</v>
      </c>
    </row>
    <row r="2" spans="1:23" x14ac:dyDescent="0.25">
      <c r="A2" s="7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10"/>
      <c r="N2" s="8"/>
      <c r="O2" s="8"/>
      <c r="P2" s="8"/>
      <c r="Q2" s="8"/>
      <c r="R2" s="8"/>
      <c r="S2" s="8"/>
      <c r="T2" s="8"/>
      <c r="U2" s="8"/>
      <c r="V2" s="9"/>
    </row>
    <row r="3" spans="1:23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10"/>
      <c r="N3" s="8"/>
      <c r="O3" s="8"/>
      <c r="P3" s="8"/>
      <c r="Q3" s="8"/>
      <c r="R3" s="8"/>
      <c r="S3" s="8"/>
      <c r="T3" s="8"/>
      <c r="U3" s="8"/>
      <c r="V3" s="9"/>
    </row>
    <row r="4" spans="1:23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10"/>
      <c r="N4" s="8"/>
      <c r="O4" s="8"/>
      <c r="P4" s="8"/>
      <c r="Q4" s="8"/>
      <c r="R4" s="8"/>
      <c r="S4" s="8"/>
      <c r="T4" s="8"/>
      <c r="U4" s="8"/>
      <c r="V4" s="9"/>
    </row>
    <row r="5" spans="1:23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9"/>
      <c r="M5" s="10"/>
      <c r="N5" s="8"/>
      <c r="O5" s="8"/>
      <c r="P5" s="8"/>
      <c r="Q5" s="8"/>
      <c r="R5" s="8"/>
      <c r="S5" s="8"/>
      <c r="T5" s="8"/>
      <c r="U5" s="8"/>
      <c r="V5" s="9"/>
    </row>
    <row r="6" spans="1:23" x14ac:dyDescent="0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9"/>
      <c r="M6" s="10"/>
      <c r="N6" s="8"/>
      <c r="O6" s="8"/>
      <c r="P6" s="8"/>
      <c r="Q6" s="8"/>
      <c r="R6" s="8"/>
      <c r="S6" s="8"/>
      <c r="T6" s="8"/>
      <c r="U6" s="8"/>
      <c r="V6" s="9"/>
    </row>
    <row r="7" spans="1:23" x14ac:dyDescent="0.25">
      <c r="A7" s="11" t="s">
        <v>10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M7" s="14"/>
      <c r="N7" s="12"/>
      <c r="O7" s="12"/>
      <c r="P7" s="12"/>
      <c r="Q7" s="12"/>
      <c r="R7" s="12"/>
      <c r="S7" s="12"/>
      <c r="T7" s="12"/>
      <c r="U7" s="12"/>
      <c r="V7" s="13"/>
    </row>
    <row r="9" spans="1:23" x14ac:dyDescent="0.25">
      <c r="A9" s="1"/>
      <c r="B9" s="5" t="s">
        <v>22</v>
      </c>
      <c r="C9" s="2" t="s">
        <v>0</v>
      </c>
      <c r="D9" s="2" t="s">
        <v>1</v>
      </c>
      <c r="E9" s="2" t="s">
        <v>2</v>
      </c>
      <c r="F9" s="2" t="s">
        <v>3</v>
      </c>
      <c r="G9" s="2" t="s">
        <v>4</v>
      </c>
      <c r="H9" s="2" t="s">
        <v>5</v>
      </c>
      <c r="I9" s="2" t="s">
        <v>6</v>
      </c>
      <c r="J9" s="2" t="s">
        <v>7</v>
      </c>
      <c r="K9" s="2" t="s">
        <v>8</v>
      </c>
      <c r="L9" s="3" t="s">
        <v>9</v>
      </c>
      <c r="M9" s="4" t="s">
        <v>10</v>
      </c>
      <c r="N9" s="2" t="s">
        <v>11</v>
      </c>
      <c r="O9" s="2" t="s">
        <v>12</v>
      </c>
      <c r="P9" s="2" t="s">
        <v>13</v>
      </c>
      <c r="Q9" s="2" t="s">
        <v>14</v>
      </c>
      <c r="R9" s="2" t="s">
        <v>15</v>
      </c>
      <c r="S9" s="2" t="s">
        <v>16</v>
      </c>
      <c r="T9" s="2" t="s">
        <v>17</v>
      </c>
      <c r="U9" s="2" t="s">
        <v>18</v>
      </c>
      <c r="V9" s="2" t="s">
        <v>19</v>
      </c>
      <c r="W9" s="3" t="s">
        <v>20</v>
      </c>
    </row>
    <row r="10" spans="1:23" x14ac:dyDescent="0.25">
      <c r="A10" s="15" t="s">
        <v>43</v>
      </c>
      <c r="B10" s="23">
        <v>626</v>
      </c>
      <c r="C10" s="24">
        <v>11</v>
      </c>
      <c r="D10" s="24">
        <v>24</v>
      </c>
      <c r="E10" s="24">
        <v>46</v>
      </c>
      <c r="F10" s="24">
        <v>0</v>
      </c>
      <c r="G10" s="24">
        <v>146</v>
      </c>
      <c r="H10" s="24">
        <v>386</v>
      </c>
      <c r="I10" s="24">
        <v>11</v>
      </c>
      <c r="J10" s="24">
        <v>0</v>
      </c>
      <c r="K10" s="24">
        <v>107</v>
      </c>
      <c r="L10" s="24">
        <v>0</v>
      </c>
      <c r="M10" s="23">
        <v>731</v>
      </c>
      <c r="N10" s="24">
        <v>558</v>
      </c>
      <c r="O10" s="24">
        <v>39</v>
      </c>
      <c r="P10" s="24">
        <v>21</v>
      </c>
      <c r="Q10" s="24">
        <v>8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</row>
    <row r="11" spans="1:23" x14ac:dyDescent="0.25">
      <c r="A11" s="15" t="s">
        <v>44</v>
      </c>
      <c r="B11" s="23">
        <v>1015</v>
      </c>
      <c r="C11" s="24">
        <v>13</v>
      </c>
      <c r="D11" s="24">
        <v>25</v>
      </c>
      <c r="E11" s="24">
        <v>193</v>
      </c>
      <c r="F11" s="24">
        <v>0</v>
      </c>
      <c r="G11" s="24">
        <v>226</v>
      </c>
      <c r="H11" s="24">
        <v>516</v>
      </c>
      <c r="I11" s="24">
        <v>0</v>
      </c>
      <c r="J11" s="24">
        <v>0</v>
      </c>
      <c r="K11" s="24">
        <v>113</v>
      </c>
      <c r="L11" s="24">
        <v>0</v>
      </c>
      <c r="M11" s="23">
        <v>1086</v>
      </c>
      <c r="N11" s="24">
        <v>950</v>
      </c>
      <c r="O11" s="24">
        <v>60</v>
      </c>
      <c r="P11" s="24">
        <v>4</v>
      </c>
      <c r="Q11" s="24">
        <v>1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</row>
    <row r="12" spans="1:23" x14ac:dyDescent="0.25">
      <c r="A12" s="15" t="s">
        <v>45</v>
      </c>
      <c r="B12" s="16">
        <v>1096</v>
      </c>
      <c r="C12" s="16">
        <v>24</v>
      </c>
      <c r="D12" s="16">
        <v>152</v>
      </c>
      <c r="E12" s="16">
        <v>0</v>
      </c>
      <c r="F12" s="16">
        <v>118</v>
      </c>
      <c r="G12" s="16">
        <v>151</v>
      </c>
      <c r="H12" s="16">
        <v>609</v>
      </c>
      <c r="I12" s="16">
        <v>19</v>
      </c>
      <c r="J12" s="16">
        <v>0</v>
      </c>
      <c r="K12" s="16">
        <v>137</v>
      </c>
      <c r="L12" s="16">
        <v>0</v>
      </c>
      <c r="M12" s="16">
        <v>1210</v>
      </c>
      <c r="N12" s="16">
        <v>1007</v>
      </c>
      <c r="O12" s="16">
        <v>75</v>
      </c>
      <c r="P12" s="16">
        <v>9</v>
      </c>
      <c r="Q12" s="16">
        <v>1</v>
      </c>
      <c r="R12" s="16">
        <v>2</v>
      </c>
      <c r="S12" s="16">
        <v>2</v>
      </c>
      <c r="T12" s="16">
        <v>0</v>
      </c>
      <c r="U12" s="16">
        <v>0</v>
      </c>
      <c r="V12" s="16">
        <v>0</v>
      </c>
      <c r="W12" s="16">
        <v>0</v>
      </c>
    </row>
    <row r="13" spans="1:23" x14ac:dyDescent="0.25">
      <c r="A13" s="15" t="s">
        <v>46</v>
      </c>
      <c r="B13" s="16">
        <v>718</v>
      </c>
      <c r="C13" s="16">
        <v>11</v>
      </c>
      <c r="D13" s="16">
        <v>53</v>
      </c>
      <c r="E13" s="16">
        <v>21</v>
      </c>
      <c r="F13" s="16">
        <v>0</v>
      </c>
      <c r="G13" s="16">
        <v>162</v>
      </c>
      <c r="H13" s="16">
        <v>413</v>
      </c>
      <c r="I13" s="16">
        <v>11</v>
      </c>
      <c r="J13" s="16">
        <v>0</v>
      </c>
      <c r="K13" s="16">
        <v>97</v>
      </c>
      <c r="L13" s="16">
        <v>0</v>
      </c>
      <c r="M13" s="16">
        <v>768</v>
      </c>
      <c r="N13" s="16">
        <v>677</v>
      </c>
      <c r="O13" s="16">
        <v>33</v>
      </c>
      <c r="P13" s="16">
        <v>7</v>
      </c>
      <c r="Q13" s="16">
        <v>1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</row>
    <row r="14" spans="1:23" x14ac:dyDescent="0.25">
      <c r="A14" s="15" t="s">
        <v>47</v>
      </c>
      <c r="B14" s="16">
        <v>215</v>
      </c>
      <c r="C14" s="16">
        <v>17</v>
      </c>
      <c r="D14" s="16">
        <v>56</v>
      </c>
      <c r="E14" s="16">
        <v>0</v>
      </c>
      <c r="F14" s="16">
        <v>0</v>
      </c>
      <c r="G14" s="16">
        <v>87</v>
      </c>
      <c r="H14" s="16">
        <v>23</v>
      </c>
      <c r="I14" s="16">
        <v>11</v>
      </c>
      <c r="J14" s="16">
        <v>0</v>
      </c>
      <c r="K14" s="16">
        <v>71</v>
      </c>
      <c r="L14" s="17">
        <v>0</v>
      </c>
      <c r="M14" s="18">
        <v>265</v>
      </c>
      <c r="N14" s="16">
        <v>166</v>
      </c>
      <c r="O14" s="16">
        <v>48</v>
      </c>
      <c r="P14" s="16">
        <v>1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7">
        <v>0</v>
      </c>
    </row>
    <row r="15" spans="1:23" x14ac:dyDescent="0.25">
      <c r="A15" s="15" t="s">
        <v>48</v>
      </c>
      <c r="B15" s="16">
        <v>1392</v>
      </c>
      <c r="C15" s="16">
        <v>15</v>
      </c>
      <c r="D15" s="16">
        <v>162</v>
      </c>
      <c r="E15" s="16">
        <v>0</v>
      </c>
      <c r="F15" s="16">
        <v>49</v>
      </c>
      <c r="G15" s="16">
        <v>403</v>
      </c>
      <c r="H15" s="16">
        <v>655</v>
      </c>
      <c r="I15" s="16">
        <v>14</v>
      </c>
      <c r="J15" s="16">
        <v>0</v>
      </c>
      <c r="K15" s="16">
        <v>481</v>
      </c>
      <c r="L15" s="17">
        <v>0</v>
      </c>
      <c r="M15" s="18">
        <v>1779</v>
      </c>
      <c r="N15" s="16">
        <v>1024</v>
      </c>
      <c r="O15" s="16">
        <v>352</v>
      </c>
      <c r="P15" s="16">
        <v>13</v>
      </c>
      <c r="Q15" s="16">
        <v>3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7">
        <v>0</v>
      </c>
    </row>
    <row r="16" spans="1:23" x14ac:dyDescent="0.25">
      <c r="A16" s="15" t="s">
        <v>49</v>
      </c>
      <c r="B16" s="16">
        <v>1479</v>
      </c>
      <c r="C16" s="16">
        <v>11</v>
      </c>
      <c r="D16" s="16">
        <v>24</v>
      </c>
      <c r="E16" s="16">
        <v>22</v>
      </c>
      <c r="F16" s="16">
        <v>0</v>
      </c>
      <c r="G16" s="16">
        <v>246</v>
      </c>
      <c r="H16" s="16">
        <v>1007</v>
      </c>
      <c r="I16" s="16">
        <v>14</v>
      </c>
      <c r="J16" s="16">
        <v>0</v>
      </c>
      <c r="K16" s="16">
        <v>666</v>
      </c>
      <c r="L16" s="17">
        <v>0</v>
      </c>
      <c r="M16" s="18">
        <v>1990</v>
      </c>
      <c r="N16" s="16">
        <v>979</v>
      </c>
      <c r="O16" s="16">
        <v>490</v>
      </c>
      <c r="P16" s="16">
        <v>9</v>
      </c>
      <c r="Q16" s="16">
        <v>1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7">
        <v>0</v>
      </c>
    </row>
    <row r="17" spans="1:23" x14ac:dyDescent="0.25">
      <c r="A17" s="15" t="s">
        <v>50</v>
      </c>
      <c r="B17" s="16">
        <v>985</v>
      </c>
      <c r="C17" s="16">
        <v>19</v>
      </c>
      <c r="D17" s="16">
        <v>46</v>
      </c>
      <c r="E17" s="16">
        <v>44</v>
      </c>
      <c r="F17" s="16">
        <v>0</v>
      </c>
      <c r="G17" s="16">
        <v>249</v>
      </c>
      <c r="H17" s="16">
        <v>592</v>
      </c>
      <c r="I17" s="16">
        <v>11</v>
      </c>
      <c r="J17" s="16">
        <v>0</v>
      </c>
      <c r="K17" s="16">
        <v>188</v>
      </c>
      <c r="L17" s="17">
        <v>0</v>
      </c>
      <c r="M17" s="18">
        <v>1149</v>
      </c>
      <c r="N17" s="16">
        <v>864</v>
      </c>
      <c r="O17" s="16">
        <v>83</v>
      </c>
      <c r="P17" s="16">
        <v>33</v>
      </c>
      <c r="Q17" s="16">
        <v>5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7">
        <v>0</v>
      </c>
    </row>
    <row r="18" spans="1:23" x14ac:dyDescent="0.25">
      <c r="A18" s="15" t="s">
        <v>51</v>
      </c>
      <c r="B18" s="16">
        <v>547</v>
      </c>
      <c r="C18" s="16">
        <v>9</v>
      </c>
      <c r="D18" s="16">
        <v>20</v>
      </c>
      <c r="E18" s="16">
        <v>11</v>
      </c>
      <c r="F18" s="16">
        <v>0</v>
      </c>
      <c r="G18" s="16">
        <v>71</v>
      </c>
      <c r="H18" s="16">
        <v>383</v>
      </c>
      <c r="I18" s="16">
        <v>19</v>
      </c>
      <c r="J18" s="16">
        <v>0</v>
      </c>
      <c r="K18" s="16">
        <v>75</v>
      </c>
      <c r="L18" s="17">
        <v>0</v>
      </c>
      <c r="M18" s="18">
        <v>588</v>
      </c>
      <c r="N18" s="16">
        <v>512</v>
      </c>
      <c r="O18" s="16">
        <v>30</v>
      </c>
      <c r="P18" s="16">
        <v>4</v>
      </c>
      <c r="Q18" s="16">
        <v>1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7">
        <v>0</v>
      </c>
    </row>
    <row r="19" spans="1:23" x14ac:dyDescent="0.25">
      <c r="A19" s="15" t="s">
        <v>52</v>
      </c>
      <c r="B19" s="16">
        <v>703</v>
      </c>
      <c r="C19" s="16">
        <v>16</v>
      </c>
      <c r="D19" s="16">
        <v>37</v>
      </c>
      <c r="E19" s="16">
        <v>21</v>
      </c>
      <c r="F19" s="16">
        <v>30</v>
      </c>
      <c r="G19" s="16">
        <v>178</v>
      </c>
      <c r="H19" s="16">
        <v>367</v>
      </c>
      <c r="I19" s="16">
        <v>22</v>
      </c>
      <c r="J19" s="16">
        <v>47</v>
      </c>
      <c r="K19" s="16">
        <v>134</v>
      </c>
      <c r="L19" s="17">
        <v>0</v>
      </c>
      <c r="M19" s="18">
        <v>852</v>
      </c>
      <c r="N19" s="16">
        <v>616</v>
      </c>
      <c r="O19" s="16">
        <v>52</v>
      </c>
      <c r="P19" s="16">
        <v>21</v>
      </c>
      <c r="Q19" s="16">
        <v>9</v>
      </c>
      <c r="R19" s="16">
        <v>1</v>
      </c>
      <c r="S19" s="16">
        <v>2</v>
      </c>
      <c r="T19" s="16">
        <v>0</v>
      </c>
      <c r="U19" s="16">
        <v>2</v>
      </c>
      <c r="V19" s="16">
        <v>0</v>
      </c>
      <c r="W19" s="17">
        <v>0</v>
      </c>
    </row>
    <row r="20" spans="1:23" x14ac:dyDescent="0.25">
      <c r="A20" s="15" t="s">
        <v>53</v>
      </c>
      <c r="B20" s="16">
        <v>1659</v>
      </c>
      <c r="C20" s="16">
        <v>0</v>
      </c>
      <c r="D20" s="16">
        <v>120</v>
      </c>
      <c r="E20" s="16">
        <v>6</v>
      </c>
      <c r="F20" s="16">
        <v>77</v>
      </c>
      <c r="G20" s="16">
        <v>369</v>
      </c>
      <c r="H20" s="16">
        <v>963</v>
      </c>
      <c r="I20" s="16">
        <v>24</v>
      </c>
      <c r="J20" s="16">
        <v>0</v>
      </c>
      <c r="K20" s="16">
        <v>269</v>
      </c>
      <c r="L20" s="17">
        <v>0</v>
      </c>
      <c r="M20" s="18">
        <v>1828</v>
      </c>
      <c r="N20" s="16">
        <v>1516</v>
      </c>
      <c r="O20" s="16">
        <v>120</v>
      </c>
      <c r="P20" s="16">
        <v>20</v>
      </c>
      <c r="Q20" s="16">
        <v>3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7">
        <v>0</v>
      </c>
    </row>
    <row r="21" spans="1:23" x14ac:dyDescent="0.25">
      <c r="A21" s="15" t="s">
        <v>54</v>
      </c>
      <c r="B21" s="16">
        <v>2118</v>
      </c>
      <c r="C21" s="16">
        <v>12</v>
      </c>
      <c r="D21" s="16">
        <v>164</v>
      </c>
      <c r="E21" s="16">
        <v>34</v>
      </c>
      <c r="F21" s="16">
        <v>28</v>
      </c>
      <c r="G21" s="16">
        <v>668</v>
      </c>
      <c r="H21" s="16">
        <v>957</v>
      </c>
      <c r="I21" s="16">
        <v>21</v>
      </c>
      <c r="J21" s="16">
        <v>0</v>
      </c>
      <c r="K21" s="16">
        <v>767</v>
      </c>
      <c r="L21" s="17">
        <v>0</v>
      </c>
      <c r="M21" s="18">
        <v>2651</v>
      </c>
      <c r="N21" s="16">
        <v>1610</v>
      </c>
      <c r="O21" s="16">
        <v>492</v>
      </c>
      <c r="P21" s="16">
        <v>10</v>
      </c>
      <c r="Q21" s="16">
        <v>3</v>
      </c>
      <c r="R21" s="16">
        <v>3</v>
      </c>
      <c r="S21" s="16">
        <v>0</v>
      </c>
      <c r="T21" s="16">
        <v>0</v>
      </c>
      <c r="U21" s="16">
        <v>0</v>
      </c>
      <c r="V21" s="16">
        <v>0</v>
      </c>
      <c r="W21" s="17">
        <v>0</v>
      </c>
    </row>
    <row r="22" spans="1:23" x14ac:dyDescent="0.25">
      <c r="A22" s="15" t="s">
        <v>55</v>
      </c>
      <c r="B22" s="16">
        <v>7</v>
      </c>
      <c r="C22" s="16">
        <v>0</v>
      </c>
      <c r="D22" s="16">
        <v>0</v>
      </c>
      <c r="E22" s="16">
        <v>7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7">
        <v>0</v>
      </c>
      <c r="M22" s="18">
        <v>7</v>
      </c>
      <c r="N22" s="16">
        <v>7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7">
        <v>0</v>
      </c>
    </row>
    <row r="23" spans="1:23" x14ac:dyDescent="0.25">
      <c r="A23" s="15" t="s">
        <v>56</v>
      </c>
      <c r="B23" s="16">
        <v>35</v>
      </c>
      <c r="C23" s="16">
        <v>0</v>
      </c>
      <c r="D23" s="16">
        <v>20</v>
      </c>
      <c r="E23" s="16">
        <v>16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7">
        <v>0</v>
      </c>
      <c r="M23" s="18">
        <v>36</v>
      </c>
      <c r="N23" s="16">
        <v>34</v>
      </c>
      <c r="O23" s="16">
        <v>1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7">
        <v>0</v>
      </c>
    </row>
    <row r="24" spans="1:23" x14ac:dyDescent="0.25">
      <c r="A24" s="15" t="s">
        <v>57</v>
      </c>
      <c r="B24" s="16">
        <v>676</v>
      </c>
      <c r="C24" s="16">
        <v>9</v>
      </c>
      <c r="D24" s="16">
        <v>26</v>
      </c>
      <c r="E24" s="16">
        <v>25</v>
      </c>
      <c r="F24" s="16">
        <v>0</v>
      </c>
      <c r="G24" s="16">
        <v>95</v>
      </c>
      <c r="H24" s="16">
        <v>482</v>
      </c>
      <c r="I24" s="16">
        <v>18</v>
      </c>
      <c r="J24" s="16">
        <v>0</v>
      </c>
      <c r="K24" s="16">
        <v>375</v>
      </c>
      <c r="L24" s="17">
        <v>0</v>
      </c>
      <c r="M24" s="18">
        <v>1030</v>
      </c>
      <c r="N24" s="16">
        <v>327</v>
      </c>
      <c r="O24" s="16">
        <v>344</v>
      </c>
      <c r="P24" s="16">
        <v>5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7">
        <v>0</v>
      </c>
    </row>
    <row r="25" spans="1:23" x14ac:dyDescent="0.25">
      <c r="A25" s="15" t="s">
        <v>58</v>
      </c>
      <c r="B25" s="16">
        <v>669</v>
      </c>
      <c r="C25" s="16">
        <v>15</v>
      </c>
      <c r="D25" s="16">
        <v>47</v>
      </c>
      <c r="E25" s="16">
        <v>43</v>
      </c>
      <c r="F25" s="16">
        <v>0</v>
      </c>
      <c r="G25" s="16">
        <v>147</v>
      </c>
      <c r="H25" s="16">
        <v>406</v>
      </c>
      <c r="I25" s="16">
        <v>11</v>
      </c>
      <c r="J25" s="16">
        <v>0</v>
      </c>
      <c r="K25" s="16">
        <v>134</v>
      </c>
      <c r="L25" s="17">
        <v>0</v>
      </c>
      <c r="M25" s="18">
        <v>803</v>
      </c>
      <c r="N25" s="16">
        <v>581</v>
      </c>
      <c r="O25" s="16">
        <v>59</v>
      </c>
      <c r="P25" s="16">
        <v>20</v>
      </c>
      <c r="Q25" s="16">
        <v>3</v>
      </c>
      <c r="R25" s="16">
        <v>4</v>
      </c>
      <c r="S25" s="16">
        <v>2</v>
      </c>
      <c r="T25" s="16">
        <v>0</v>
      </c>
      <c r="U25" s="16">
        <v>0</v>
      </c>
      <c r="V25" s="16">
        <v>0</v>
      </c>
      <c r="W25" s="17">
        <v>0</v>
      </c>
    </row>
    <row r="26" spans="1:23" x14ac:dyDescent="0.25">
      <c r="A26" s="15" t="s">
        <v>59</v>
      </c>
      <c r="B26" s="16">
        <v>1440</v>
      </c>
      <c r="C26" s="16">
        <v>23</v>
      </c>
      <c r="D26" s="16">
        <v>159</v>
      </c>
      <c r="E26" s="16">
        <v>0</v>
      </c>
      <c r="F26" s="16">
        <v>48</v>
      </c>
      <c r="G26" s="16">
        <v>418</v>
      </c>
      <c r="H26" s="16">
        <v>433</v>
      </c>
      <c r="I26" s="16">
        <v>20</v>
      </c>
      <c r="J26" s="16">
        <v>0</v>
      </c>
      <c r="K26" s="16">
        <v>512</v>
      </c>
      <c r="L26" s="17">
        <v>0</v>
      </c>
      <c r="M26" s="18">
        <v>1613</v>
      </c>
      <c r="N26" s="16">
        <v>1296</v>
      </c>
      <c r="O26" s="16">
        <v>124</v>
      </c>
      <c r="P26" s="16">
        <v>15</v>
      </c>
      <c r="Q26" s="16">
        <v>1</v>
      </c>
      <c r="R26" s="16">
        <v>4</v>
      </c>
      <c r="S26" s="16">
        <v>0</v>
      </c>
      <c r="T26" s="16">
        <v>0</v>
      </c>
      <c r="U26" s="16">
        <v>0</v>
      </c>
      <c r="V26" s="16">
        <v>0</v>
      </c>
      <c r="W26" s="17">
        <v>0</v>
      </c>
    </row>
    <row r="27" spans="1:23" x14ac:dyDescent="0.25">
      <c r="A27" s="15" t="s">
        <v>60</v>
      </c>
      <c r="B27" s="16">
        <v>776</v>
      </c>
      <c r="C27" s="16">
        <v>17</v>
      </c>
      <c r="D27" s="16">
        <v>36</v>
      </c>
      <c r="E27" s="16">
        <v>32</v>
      </c>
      <c r="F27" s="16">
        <v>0</v>
      </c>
      <c r="G27" s="16">
        <v>253</v>
      </c>
      <c r="H27" s="16">
        <v>395</v>
      </c>
      <c r="I27" s="16">
        <v>18</v>
      </c>
      <c r="J27" s="16">
        <v>0</v>
      </c>
      <c r="K27" s="16">
        <v>126</v>
      </c>
      <c r="L27" s="17">
        <v>0</v>
      </c>
      <c r="M27" s="18">
        <v>877</v>
      </c>
      <c r="N27" s="16">
        <v>694</v>
      </c>
      <c r="O27" s="16">
        <v>64</v>
      </c>
      <c r="P27" s="16">
        <v>17</v>
      </c>
      <c r="Q27" s="16">
        <v>1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7">
        <v>0</v>
      </c>
    </row>
    <row r="28" spans="1:23" x14ac:dyDescent="0.25">
      <c r="A28" s="15" t="s">
        <v>61</v>
      </c>
      <c r="B28" s="16">
        <v>2282</v>
      </c>
      <c r="C28" s="16">
        <v>27</v>
      </c>
      <c r="D28" s="16">
        <v>63</v>
      </c>
      <c r="E28" s="16">
        <v>221</v>
      </c>
      <c r="F28" s="16">
        <v>91</v>
      </c>
      <c r="G28" s="16">
        <v>626</v>
      </c>
      <c r="H28" s="16">
        <v>1310</v>
      </c>
      <c r="I28" s="16">
        <v>17</v>
      </c>
      <c r="J28" s="16">
        <v>0</v>
      </c>
      <c r="K28" s="16">
        <v>393</v>
      </c>
      <c r="L28" s="17">
        <v>0</v>
      </c>
      <c r="M28" s="18">
        <v>2748</v>
      </c>
      <c r="N28" s="16">
        <v>2026</v>
      </c>
      <c r="O28" s="16">
        <v>86</v>
      </c>
      <c r="P28" s="16">
        <v>143</v>
      </c>
      <c r="Q28" s="16">
        <v>20</v>
      </c>
      <c r="R28" s="16">
        <v>3</v>
      </c>
      <c r="S28" s="16">
        <v>2</v>
      </c>
      <c r="T28" s="16">
        <v>2</v>
      </c>
      <c r="U28" s="16">
        <v>0</v>
      </c>
      <c r="V28" s="16">
        <v>0</v>
      </c>
      <c r="W28" s="17">
        <v>0</v>
      </c>
    </row>
    <row r="29" spans="1:23" x14ac:dyDescent="0.25">
      <c r="A29" s="15" t="s">
        <v>62</v>
      </c>
      <c r="B29" s="16">
        <v>863</v>
      </c>
      <c r="C29" s="16">
        <v>12</v>
      </c>
      <c r="D29" s="16">
        <v>41</v>
      </c>
      <c r="E29" s="16">
        <v>0</v>
      </c>
      <c r="F29" s="16">
        <v>0</v>
      </c>
      <c r="G29" s="16">
        <v>164</v>
      </c>
      <c r="H29" s="16">
        <v>560</v>
      </c>
      <c r="I29" s="16">
        <v>18</v>
      </c>
      <c r="J29" s="16">
        <v>0</v>
      </c>
      <c r="K29" s="16">
        <v>143</v>
      </c>
      <c r="L29" s="17">
        <v>0</v>
      </c>
      <c r="M29" s="18">
        <v>938</v>
      </c>
      <c r="N29" s="16">
        <v>795</v>
      </c>
      <c r="O29" s="16">
        <v>61</v>
      </c>
      <c r="P29" s="16">
        <v>7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7">
        <v>0</v>
      </c>
    </row>
    <row r="30" spans="1:23" x14ac:dyDescent="0.25">
      <c r="A30" s="15" t="s">
        <v>63</v>
      </c>
      <c r="B30" s="16">
        <v>1298</v>
      </c>
      <c r="C30" s="16">
        <v>9</v>
      </c>
      <c r="D30" s="16">
        <v>42</v>
      </c>
      <c r="E30" s="16">
        <v>29</v>
      </c>
      <c r="F30" s="16">
        <v>0</v>
      </c>
      <c r="G30" s="16">
        <v>490</v>
      </c>
      <c r="H30" s="16">
        <v>639</v>
      </c>
      <c r="I30" s="16">
        <v>11</v>
      </c>
      <c r="J30" s="16">
        <v>0</v>
      </c>
      <c r="K30" s="16">
        <v>191</v>
      </c>
      <c r="L30" s="17">
        <v>0</v>
      </c>
      <c r="M30" s="18">
        <v>1411</v>
      </c>
      <c r="N30" s="16">
        <v>1203</v>
      </c>
      <c r="O30" s="16">
        <v>78</v>
      </c>
      <c r="P30" s="16">
        <v>16</v>
      </c>
      <c r="Q30" s="16">
        <v>1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7">
        <v>0</v>
      </c>
    </row>
    <row r="31" spans="1:23" x14ac:dyDescent="0.25">
      <c r="A31" s="15" t="s">
        <v>64</v>
      </c>
      <c r="B31" s="16">
        <v>1100</v>
      </c>
      <c r="C31" s="16">
        <v>13</v>
      </c>
      <c r="D31" s="16">
        <v>72</v>
      </c>
      <c r="E31" s="16">
        <v>62</v>
      </c>
      <c r="F31" s="16">
        <v>65</v>
      </c>
      <c r="G31" s="16">
        <v>240</v>
      </c>
      <c r="H31" s="16">
        <v>569</v>
      </c>
      <c r="I31" s="16">
        <v>17</v>
      </c>
      <c r="J31" s="16">
        <v>37</v>
      </c>
      <c r="K31" s="16">
        <v>253</v>
      </c>
      <c r="L31" s="17">
        <v>0</v>
      </c>
      <c r="M31" s="18">
        <v>1328</v>
      </c>
      <c r="N31" s="16">
        <v>946</v>
      </c>
      <c r="O31" s="16">
        <v>102</v>
      </c>
      <c r="P31" s="16">
        <v>36</v>
      </c>
      <c r="Q31" s="16">
        <v>12</v>
      </c>
      <c r="R31" s="16">
        <v>2</v>
      </c>
      <c r="S31" s="16">
        <v>2</v>
      </c>
      <c r="T31" s="16">
        <v>0</v>
      </c>
      <c r="U31" s="16">
        <v>0</v>
      </c>
      <c r="V31" s="16">
        <v>0</v>
      </c>
      <c r="W31" s="17">
        <v>0</v>
      </c>
    </row>
    <row r="32" spans="1:23" x14ac:dyDescent="0.25">
      <c r="A32" s="19" t="s">
        <v>10</v>
      </c>
      <c r="B32" s="5">
        <f t="shared" ref="B32:W32" si="0">SUM(B12:B31)</f>
        <v>20058</v>
      </c>
      <c r="C32" s="5">
        <f t="shared" si="0"/>
        <v>259</v>
      </c>
      <c r="D32" s="5">
        <f t="shared" si="0"/>
        <v>1340</v>
      </c>
      <c r="E32" s="5">
        <f t="shared" si="0"/>
        <v>594</v>
      </c>
      <c r="F32" s="5">
        <f t="shared" si="0"/>
        <v>506</v>
      </c>
      <c r="G32" s="5">
        <f t="shared" si="0"/>
        <v>5017</v>
      </c>
      <c r="H32" s="5">
        <f t="shared" si="0"/>
        <v>10763</v>
      </c>
      <c r="I32" s="5">
        <f t="shared" si="0"/>
        <v>296</v>
      </c>
      <c r="J32" s="5">
        <f t="shared" si="0"/>
        <v>84</v>
      </c>
      <c r="K32" s="5">
        <f t="shared" si="0"/>
        <v>5012</v>
      </c>
      <c r="L32" s="6">
        <f t="shared" si="0"/>
        <v>0</v>
      </c>
      <c r="M32" s="4">
        <f t="shared" si="0"/>
        <v>23871</v>
      </c>
      <c r="N32" s="5">
        <f t="shared" si="0"/>
        <v>16880</v>
      </c>
      <c r="O32" s="5">
        <f t="shared" si="0"/>
        <v>2694</v>
      </c>
      <c r="P32" s="5">
        <f t="shared" si="0"/>
        <v>386</v>
      </c>
      <c r="Q32" s="5">
        <f t="shared" si="0"/>
        <v>65</v>
      </c>
      <c r="R32" s="5">
        <f t="shared" si="0"/>
        <v>19</v>
      </c>
      <c r="S32" s="5">
        <f t="shared" si="0"/>
        <v>10</v>
      </c>
      <c r="T32" s="5">
        <f t="shared" si="0"/>
        <v>2</v>
      </c>
      <c r="U32" s="5">
        <f t="shared" si="0"/>
        <v>2</v>
      </c>
      <c r="V32" s="5">
        <f t="shared" si="0"/>
        <v>0</v>
      </c>
      <c r="W32" s="6">
        <f t="shared" si="0"/>
        <v>0</v>
      </c>
    </row>
    <row r="33" spans="1:24" x14ac:dyDescent="0.25">
      <c r="N33" s="27">
        <f>N32/$B$32*100</f>
        <v>84.155947751520586</v>
      </c>
      <c r="O33" s="27">
        <f t="shared" ref="O33:W33" si="1">O32/$B$32*100</f>
        <v>13.431049955130122</v>
      </c>
      <c r="P33" s="27">
        <f t="shared" si="1"/>
        <v>1.9244191843653404</v>
      </c>
      <c r="Q33" s="27">
        <f t="shared" si="1"/>
        <v>0.32406022534649515</v>
      </c>
      <c r="R33" s="27">
        <f t="shared" si="1"/>
        <v>9.4725296639744744E-2</v>
      </c>
      <c r="S33" s="27">
        <f t="shared" si="1"/>
        <v>4.9855419284076184E-2</v>
      </c>
      <c r="T33" s="27">
        <f t="shared" si="1"/>
        <v>9.9710838568152355E-3</v>
      </c>
      <c r="U33" s="27">
        <f t="shared" si="1"/>
        <v>9.9710838568152355E-3</v>
      </c>
      <c r="V33" s="27">
        <f t="shared" si="1"/>
        <v>0</v>
      </c>
      <c r="W33" s="27">
        <f t="shared" si="1"/>
        <v>0</v>
      </c>
    </row>
    <row r="35" spans="1:24" x14ac:dyDescent="0.25">
      <c r="A35" s="30"/>
      <c r="B35" s="33" t="s">
        <v>126</v>
      </c>
      <c r="C35" s="31" t="s">
        <v>0</v>
      </c>
      <c r="D35" s="31" t="s">
        <v>1</v>
      </c>
      <c r="E35" s="31" t="s">
        <v>2</v>
      </c>
      <c r="F35" s="31" t="s">
        <v>3</v>
      </c>
      <c r="G35" s="31" t="s">
        <v>4</v>
      </c>
      <c r="H35" s="31" t="s">
        <v>5</v>
      </c>
      <c r="I35" s="31" t="s">
        <v>6</v>
      </c>
      <c r="J35" s="31" t="s">
        <v>7</v>
      </c>
      <c r="K35" s="31" t="s">
        <v>8</v>
      </c>
      <c r="L35" s="32" t="s">
        <v>9</v>
      </c>
      <c r="N35" t="s">
        <v>10</v>
      </c>
      <c r="O35" t="s">
        <v>11</v>
      </c>
      <c r="P35" t="s">
        <v>12</v>
      </c>
      <c r="Q35" t="s">
        <v>13</v>
      </c>
      <c r="R35" t="s">
        <v>14</v>
      </c>
      <c r="S35" s="20" t="s">
        <v>15</v>
      </c>
      <c r="T35" t="s">
        <v>16</v>
      </c>
      <c r="U35" t="s">
        <v>17</v>
      </c>
      <c r="V35" t="s">
        <v>18</v>
      </c>
      <c r="W35" t="s">
        <v>19</v>
      </c>
      <c r="X35" t="s">
        <v>20</v>
      </c>
    </row>
    <row r="36" spans="1:24" x14ac:dyDescent="0.25">
      <c r="A36" s="15" t="s">
        <v>43</v>
      </c>
      <c r="B36" s="21">
        <v>626</v>
      </c>
      <c r="C36" s="8">
        <v>11</v>
      </c>
      <c r="D36" s="8">
        <v>24</v>
      </c>
      <c r="E36" s="8">
        <v>46</v>
      </c>
      <c r="F36" s="8">
        <v>0</v>
      </c>
      <c r="G36" s="8">
        <v>146</v>
      </c>
      <c r="H36" s="8">
        <v>386</v>
      </c>
      <c r="I36" s="8">
        <v>11</v>
      </c>
      <c r="J36" s="8">
        <v>0</v>
      </c>
      <c r="K36" s="8">
        <v>107</v>
      </c>
      <c r="L36" s="9">
        <v>0</v>
      </c>
      <c r="M36" s="28" t="s">
        <v>43</v>
      </c>
      <c r="N36">
        <v>731</v>
      </c>
      <c r="O36">
        <v>558</v>
      </c>
      <c r="P36">
        <v>39</v>
      </c>
      <c r="Q36">
        <v>21</v>
      </c>
      <c r="R36">
        <v>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s="15" t="s">
        <v>65</v>
      </c>
      <c r="B37" s="21">
        <v>1015</v>
      </c>
      <c r="C37" s="8">
        <v>13</v>
      </c>
      <c r="D37" s="8">
        <v>25</v>
      </c>
      <c r="E37" s="8">
        <v>193</v>
      </c>
      <c r="F37" s="8">
        <v>0</v>
      </c>
      <c r="G37" s="8">
        <v>226</v>
      </c>
      <c r="H37" s="8">
        <v>516</v>
      </c>
      <c r="I37" s="8">
        <v>0</v>
      </c>
      <c r="J37" s="8">
        <v>0</v>
      </c>
      <c r="K37" s="8">
        <v>113</v>
      </c>
      <c r="L37" s="9">
        <v>0</v>
      </c>
      <c r="M37" s="28" t="s">
        <v>65</v>
      </c>
      <c r="N37">
        <v>1086</v>
      </c>
      <c r="O37">
        <v>950</v>
      </c>
      <c r="P37">
        <v>60</v>
      </c>
      <c r="Q37">
        <v>4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15" t="s">
        <v>45</v>
      </c>
      <c r="B38" s="21">
        <v>1096</v>
      </c>
      <c r="C38" s="8">
        <v>24</v>
      </c>
      <c r="D38" s="8">
        <v>152</v>
      </c>
      <c r="E38" s="8">
        <v>0</v>
      </c>
      <c r="F38" s="8">
        <v>118</v>
      </c>
      <c r="G38" s="8">
        <v>151</v>
      </c>
      <c r="H38" s="8">
        <v>609</v>
      </c>
      <c r="I38" s="8">
        <v>19</v>
      </c>
      <c r="J38" s="8">
        <v>0</v>
      </c>
      <c r="K38" s="8">
        <v>137</v>
      </c>
      <c r="L38" s="9">
        <v>0</v>
      </c>
      <c r="M38" s="28" t="s">
        <v>45</v>
      </c>
      <c r="N38">
        <v>1210</v>
      </c>
      <c r="O38">
        <v>1007</v>
      </c>
      <c r="P38">
        <v>75</v>
      </c>
      <c r="Q38">
        <v>9</v>
      </c>
      <c r="R38">
        <v>1</v>
      </c>
      <c r="S38">
        <v>2</v>
      </c>
      <c r="T38">
        <v>2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s="15" t="s">
        <v>46</v>
      </c>
      <c r="B39" s="21">
        <v>718</v>
      </c>
      <c r="C39" s="8">
        <v>11</v>
      </c>
      <c r="D39" s="8">
        <v>53</v>
      </c>
      <c r="E39" s="8">
        <v>21</v>
      </c>
      <c r="F39" s="8">
        <v>0</v>
      </c>
      <c r="G39" s="8">
        <v>162</v>
      </c>
      <c r="H39" s="8">
        <v>413</v>
      </c>
      <c r="I39" s="8">
        <v>11</v>
      </c>
      <c r="J39" s="8">
        <v>0</v>
      </c>
      <c r="K39" s="8">
        <v>97</v>
      </c>
      <c r="L39" s="9">
        <v>0</v>
      </c>
      <c r="M39" s="28" t="s">
        <v>46</v>
      </c>
      <c r="N39">
        <v>768</v>
      </c>
      <c r="O39">
        <v>677</v>
      </c>
      <c r="P39">
        <v>33</v>
      </c>
      <c r="Q39">
        <v>7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s="15" t="s">
        <v>47</v>
      </c>
      <c r="B40" s="21">
        <v>215</v>
      </c>
      <c r="C40" s="8">
        <v>17</v>
      </c>
      <c r="D40" s="8">
        <v>56</v>
      </c>
      <c r="E40" s="8">
        <v>0</v>
      </c>
      <c r="F40" s="8">
        <v>0</v>
      </c>
      <c r="G40" s="8">
        <v>87</v>
      </c>
      <c r="H40" s="8">
        <v>23</v>
      </c>
      <c r="I40" s="8">
        <v>11</v>
      </c>
      <c r="J40" s="8">
        <v>0</v>
      </c>
      <c r="K40" s="8">
        <v>71</v>
      </c>
      <c r="L40" s="9">
        <v>0</v>
      </c>
      <c r="M40" s="28" t="s">
        <v>47</v>
      </c>
      <c r="N40">
        <v>265</v>
      </c>
      <c r="O40">
        <v>166</v>
      </c>
      <c r="P40">
        <v>48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 s="15" t="s">
        <v>66</v>
      </c>
      <c r="B41" s="21">
        <v>1392</v>
      </c>
      <c r="C41" s="8">
        <v>15</v>
      </c>
      <c r="D41" s="8">
        <v>162</v>
      </c>
      <c r="E41" s="8">
        <v>0</v>
      </c>
      <c r="F41" s="8">
        <v>49</v>
      </c>
      <c r="G41" s="8">
        <v>403</v>
      </c>
      <c r="H41" s="8">
        <v>655</v>
      </c>
      <c r="I41" s="8">
        <v>14</v>
      </c>
      <c r="J41" s="8">
        <v>0</v>
      </c>
      <c r="K41" s="8">
        <v>481</v>
      </c>
      <c r="L41" s="9">
        <v>0</v>
      </c>
      <c r="M41" s="28" t="s">
        <v>66</v>
      </c>
      <c r="N41">
        <v>1779</v>
      </c>
      <c r="O41">
        <v>1024</v>
      </c>
      <c r="P41">
        <v>352</v>
      </c>
      <c r="Q41">
        <v>13</v>
      </c>
      <c r="R41">
        <v>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 s="15" t="s">
        <v>67</v>
      </c>
      <c r="B42" s="21">
        <v>1479</v>
      </c>
      <c r="C42" s="8">
        <v>11</v>
      </c>
      <c r="D42" s="8">
        <v>24</v>
      </c>
      <c r="E42" s="8">
        <v>22</v>
      </c>
      <c r="F42" s="8">
        <v>0</v>
      </c>
      <c r="G42" s="8">
        <v>246</v>
      </c>
      <c r="H42" s="8">
        <v>1007</v>
      </c>
      <c r="I42" s="8">
        <v>14</v>
      </c>
      <c r="J42" s="8">
        <v>0</v>
      </c>
      <c r="K42" s="8">
        <v>666</v>
      </c>
      <c r="L42" s="9">
        <v>0</v>
      </c>
      <c r="M42" s="28" t="s">
        <v>67</v>
      </c>
      <c r="N42">
        <v>1990</v>
      </c>
      <c r="O42">
        <v>979</v>
      </c>
      <c r="P42">
        <v>490</v>
      </c>
      <c r="Q42">
        <v>9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 s="15" t="s">
        <v>68</v>
      </c>
      <c r="B43" s="21">
        <v>985</v>
      </c>
      <c r="C43" s="8">
        <v>19</v>
      </c>
      <c r="D43" s="8">
        <v>46</v>
      </c>
      <c r="E43" s="8">
        <v>44</v>
      </c>
      <c r="F43" s="8">
        <v>0</v>
      </c>
      <c r="G43" s="8">
        <v>249</v>
      </c>
      <c r="H43" s="8">
        <v>592</v>
      </c>
      <c r="I43" s="8">
        <v>11</v>
      </c>
      <c r="J43" s="8">
        <v>0</v>
      </c>
      <c r="K43" s="8">
        <v>188</v>
      </c>
      <c r="L43" s="9">
        <v>0</v>
      </c>
      <c r="M43" s="28" t="s">
        <v>68</v>
      </c>
      <c r="N43">
        <v>1149</v>
      </c>
      <c r="O43">
        <v>864</v>
      </c>
      <c r="P43">
        <v>83</v>
      </c>
      <c r="Q43">
        <v>33</v>
      </c>
      <c r="R43">
        <v>5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 s="15" t="s">
        <v>69</v>
      </c>
      <c r="B44" s="21">
        <v>547</v>
      </c>
      <c r="C44" s="8">
        <v>9</v>
      </c>
      <c r="D44" s="8">
        <v>20</v>
      </c>
      <c r="E44" s="8">
        <v>11</v>
      </c>
      <c r="F44" s="8">
        <v>0</v>
      </c>
      <c r="G44" s="8">
        <v>71</v>
      </c>
      <c r="H44" s="8">
        <v>383</v>
      </c>
      <c r="I44" s="8">
        <v>19</v>
      </c>
      <c r="J44" s="8">
        <v>0</v>
      </c>
      <c r="K44" s="8">
        <v>75</v>
      </c>
      <c r="L44" s="9">
        <v>0</v>
      </c>
      <c r="M44" s="28" t="s">
        <v>69</v>
      </c>
      <c r="N44">
        <v>588</v>
      </c>
      <c r="O44">
        <v>512</v>
      </c>
      <c r="P44">
        <v>30</v>
      </c>
      <c r="Q44">
        <v>4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 s="15" t="s">
        <v>70</v>
      </c>
      <c r="B45" s="21">
        <v>703</v>
      </c>
      <c r="C45" s="8">
        <v>16</v>
      </c>
      <c r="D45" s="8">
        <v>37</v>
      </c>
      <c r="E45" s="8">
        <v>21</v>
      </c>
      <c r="F45" s="8">
        <v>30</v>
      </c>
      <c r="G45" s="8">
        <v>178</v>
      </c>
      <c r="H45" s="8">
        <v>367</v>
      </c>
      <c r="I45" s="8">
        <v>22</v>
      </c>
      <c r="J45" s="8">
        <v>47</v>
      </c>
      <c r="K45" s="8">
        <v>134</v>
      </c>
      <c r="L45" s="9">
        <v>0</v>
      </c>
      <c r="M45" s="28" t="s">
        <v>70</v>
      </c>
      <c r="N45">
        <v>852</v>
      </c>
      <c r="O45">
        <v>616</v>
      </c>
      <c r="P45">
        <v>52</v>
      </c>
      <c r="Q45">
        <v>21</v>
      </c>
      <c r="R45">
        <v>9</v>
      </c>
      <c r="S45">
        <v>1</v>
      </c>
      <c r="T45">
        <v>2</v>
      </c>
      <c r="U45">
        <v>0</v>
      </c>
      <c r="V45">
        <v>2</v>
      </c>
      <c r="W45">
        <v>0</v>
      </c>
      <c r="X45">
        <v>0</v>
      </c>
    </row>
    <row r="46" spans="1:24" x14ac:dyDescent="0.25">
      <c r="A46" s="15" t="s">
        <v>71</v>
      </c>
      <c r="B46" s="21">
        <v>1659</v>
      </c>
      <c r="C46" s="8">
        <v>0</v>
      </c>
      <c r="D46" s="8">
        <v>120</v>
      </c>
      <c r="E46" s="8">
        <v>6</v>
      </c>
      <c r="F46" s="8">
        <v>77</v>
      </c>
      <c r="G46" s="8">
        <v>369</v>
      </c>
      <c r="H46" s="8">
        <v>963</v>
      </c>
      <c r="I46" s="8">
        <v>24</v>
      </c>
      <c r="J46" s="8">
        <v>0</v>
      </c>
      <c r="K46" s="8">
        <v>269</v>
      </c>
      <c r="L46" s="9">
        <v>0</v>
      </c>
      <c r="M46" s="28" t="s">
        <v>71</v>
      </c>
      <c r="N46">
        <v>1828</v>
      </c>
      <c r="O46">
        <v>1516</v>
      </c>
      <c r="P46">
        <v>120</v>
      </c>
      <c r="Q46">
        <v>20</v>
      </c>
      <c r="R46">
        <v>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 s="15" t="s">
        <v>54</v>
      </c>
      <c r="B47" s="21">
        <v>2118</v>
      </c>
      <c r="C47" s="8">
        <v>12</v>
      </c>
      <c r="D47" s="8">
        <v>164</v>
      </c>
      <c r="E47" s="8">
        <v>34</v>
      </c>
      <c r="F47" s="8">
        <v>28</v>
      </c>
      <c r="G47" s="8">
        <v>668</v>
      </c>
      <c r="H47" s="8">
        <v>957</v>
      </c>
      <c r="I47" s="8">
        <v>21</v>
      </c>
      <c r="J47" s="8">
        <v>0</v>
      </c>
      <c r="K47" s="8">
        <v>767</v>
      </c>
      <c r="L47" s="9">
        <v>0</v>
      </c>
      <c r="M47" s="28" t="s">
        <v>54</v>
      </c>
      <c r="N47">
        <v>2651</v>
      </c>
      <c r="O47">
        <v>1610</v>
      </c>
      <c r="P47">
        <v>492</v>
      </c>
      <c r="Q47">
        <v>10</v>
      </c>
      <c r="R47">
        <v>3</v>
      </c>
      <c r="S47">
        <v>3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 s="15" t="s">
        <v>72</v>
      </c>
      <c r="B48" s="21">
        <v>718</v>
      </c>
      <c r="C48" s="8">
        <v>9</v>
      </c>
      <c r="D48" s="8">
        <v>46</v>
      </c>
      <c r="E48" s="8">
        <v>48</v>
      </c>
      <c r="F48" s="8">
        <v>0</v>
      </c>
      <c r="G48" s="8">
        <v>95</v>
      </c>
      <c r="H48" s="8">
        <v>482</v>
      </c>
      <c r="I48" s="8">
        <v>18</v>
      </c>
      <c r="J48" s="8">
        <v>0</v>
      </c>
      <c r="K48" s="8">
        <v>375</v>
      </c>
      <c r="L48" s="9">
        <v>0</v>
      </c>
      <c r="M48" s="29" t="s">
        <v>72</v>
      </c>
      <c r="N48">
        <v>1073</v>
      </c>
      <c r="O48">
        <v>368</v>
      </c>
      <c r="P48">
        <v>345</v>
      </c>
      <c r="Q48">
        <v>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 s="15" t="s">
        <v>73</v>
      </c>
      <c r="B49" s="21">
        <v>669</v>
      </c>
      <c r="C49" s="8">
        <v>15</v>
      </c>
      <c r="D49" s="8">
        <v>47</v>
      </c>
      <c r="E49" s="8">
        <v>43</v>
      </c>
      <c r="F49" s="8">
        <v>0</v>
      </c>
      <c r="G49" s="8">
        <v>147</v>
      </c>
      <c r="H49" s="8">
        <v>406</v>
      </c>
      <c r="I49" s="8">
        <v>11</v>
      </c>
      <c r="J49" s="8">
        <v>0</v>
      </c>
      <c r="K49" s="8">
        <v>134</v>
      </c>
      <c r="L49" s="9">
        <v>0</v>
      </c>
      <c r="M49" s="28" t="s">
        <v>73</v>
      </c>
      <c r="N49">
        <v>803</v>
      </c>
      <c r="O49">
        <v>581</v>
      </c>
      <c r="P49">
        <v>59</v>
      </c>
      <c r="Q49">
        <v>20</v>
      </c>
      <c r="R49">
        <v>3</v>
      </c>
      <c r="S49">
        <v>4</v>
      </c>
      <c r="T49">
        <v>2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 s="15" t="s">
        <v>59</v>
      </c>
      <c r="B50" s="21">
        <v>1440</v>
      </c>
      <c r="C50" s="8">
        <v>23</v>
      </c>
      <c r="D50" s="8">
        <v>159</v>
      </c>
      <c r="E50" s="8">
        <v>0</v>
      </c>
      <c r="F50" s="8">
        <v>48</v>
      </c>
      <c r="G50" s="8">
        <v>418</v>
      </c>
      <c r="H50" s="8">
        <v>433</v>
      </c>
      <c r="I50" s="8">
        <v>20</v>
      </c>
      <c r="J50" s="8">
        <v>0</v>
      </c>
      <c r="K50" s="8">
        <v>512</v>
      </c>
      <c r="L50" s="9">
        <v>0</v>
      </c>
      <c r="M50" s="28" t="s">
        <v>59</v>
      </c>
      <c r="N50">
        <v>1613</v>
      </c>
      <c r="O50">
        <v>1296</v>
      </c>
      <c r="P50">
        <v>124</v>
      </c>
      <c r="Q50">
        <v>15</v>
      </c>
      <c r="R50">
        <v>1</v>
      </c>
      <c r="S50">
        <v>4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 s="15" t="s">
        <v>74</v>
      </c>
      <c r="B51" s="21">
        <v>776</v>
      </c>
      <c r="C51" s="8">
        <v>17</v>
      </c>
      <c r="D51" s="8">
        <v>36</v>
      </c>
      <c r="E51" s="8">
        <v>32</v>
      </c>
      <c r="F51" s="8">
        <v>0</v>
      </c>
      <c r="G51" s="8">
        <v>253</v>
      </c>
      <c r="H51" s="8">
        <v>395</v>
      </c>
      <c r="I51" s="8">
        <v>18</v>
      </c>
      <c r="J51" s="8">
        <v>0</v>
      </c>
      <c r="K51" s="8">
        <v>126</v>
      </c>
      <c r="L51" s="9">
        <v>0</v>
      </c>
      <c r="M51" s="28" t="s">
        <v>74</v>
      </c>
      <c r="N51">
        <v>877</v>
      </c>
      <c r="O51">
        <v>694</v>
      </c>
      <c r="P51">
        <v>64</v>
      </c>
      <c r="Q51">
        <v>17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 s="15" t="s">
        <v>75</v>
      </c>
      <c r="B52" s="21">
        <v>2282</v>
      </c>
      <c r="C52" s="8">
        <v>27</v>
      </c>
      <c r="D52" s="8">
        <v>63</v>
      </c>
      <c r="E52" s="8">
        <v>221</v>
      </c>
      <c r="F52" s="8">
        <v>91</v>
      </c>
      <c r="G52" s="8">
        <v>626</v>
      </c>
      <c r="H52" s="8">
        <v>1310</v>
      </c>
      <c r="I52" s="8">
        <v>17</v>
      </c>
      <c r="J52" s="8">
        <v>0</v>
      </c>
      <c r="K52" s="8">
        <v>393</v>
      </c>
      <c r="L52" s="9">
        <v>0</v>
      </c>
      <c r="M52" s="28" t="s">
        <v>75</v>
      </c>
      <c r="N52">
        <v>2748</v>
      </c>
      <c r="O52">
        <v>2026</v>
      </c>
      <c r="P52">
        <v>86</v>
      </c>
      <c r="Q52">
        <v>143</v>
      </c>
      <c r="R52">
        <v>20</v>
      </c>
      <c r="S52">
        <v>3</v>
      </c>
      <c r="T52">
        <v>2</v>
      </c>
      <c r="U52">
        <v>2</v>
      </c>
      <c r="V52">
        <v>0</v>
      </c>
      <c r="W52">
        <v>0</v>
      </c>
      <c r="X52">
        <v>0</v>
      </c>
    </row>
    <row r="53" spans="1:24" x14ac:dyDescent="0.25">
      <c r="A53" s="15" t="s">
        <v>76</v>
      </c>
      <c r="B53" s="21">
        <v>863</v>
      </c>
      <c r="C53" s="8">
        <v>12</v>
      </c>
      <c r="D53" s="8">
        <v>41</v>
      </c>
      <c r="E53" s="8">
        <v>0</v>
      </c>
      <c r="F53" s="8">
        <v>0</v>
      </c>
      <c r="G53" s="8">
        <v>164</v>
      </c>
      <c r="H53" s="8">
        <v>560</v>
      </c>
      <c r="I53" s="8">
        <v>18</v>
      </c>
      <c r="J53" s="8">
        <v>0</v>
      </c>
      <c r="K53" s="8">
        <v>143</v>
      </c>
      <c r="L53" s="9">
        <v>0</v>
      </c>
      <c r="M53" s="28" t="s">
        <v>76</v>
      </c>
      <c r="N53">
        <v>938</v>
      </c>
      <c r="O53">
        <v>795</v>
      </c>
      <c r="P53">
        <v>61</v>
      </c>
      <c r="Q53">
        <v>7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 s="15" t="s">
        <v>77</v>
      </c>
      <c r="B54" s="21">
        <v>1298</v>
      </c>
      <c r="C54" s="8">
        <v>9</v>
      </c>
      <c r="D54" s="8">
        <v>42</v>
      </c>
      <c r="E54" s="8">
        <v>29</v>
      </c>
      <c r="F54" s="8">
        <v>0</v>
      </c>
      <c r="G54" s="8">
        <v>490</v>
      </c>
      <c r="H54" s="8">
        <v>639</v>
      </c>
      <c r="I54" s="8">
        <v>11</v>
      </c>
      <c r="J54" s="8">
        <v>0</v>
      </c>
      <c r="K54" s="8">
        <v>191</v>
      </c>
      <c r="L54" s="9">
        <v>0</v>
      </c>
      <c r="M54" s="28" t="s">
        <v>77</v>
      </c>
      <c r="N54">
        <v>1411</v>
      </c>
      <c r="O54">
        <v>1203</v>
      </c>
      <c r="P54">
        <v>78</v>
      </c>
      <c r="Q54">
        <v>16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 s="15" t="s">
        <v>78</v>
      </c>
      <c r="B55" s="21">
        <v>1100</v>
      </c>
      <c r="C55" s="8">
        <v>13</v>
      </c>
      <c r="D55" s="8">
        <v>72</v>
      </c>
      <c r="E55" s="8">
        <v>62</v>
      </c>
      <c r="F55" s="8">
        <v>65</v>
      </c>
      <c r="G55" s="8">
        <v>240</v>
      </c>
      <c r="H55" s="8">
        <v>569</v>
      </c>
      <c r="I55" s="8">
        <v>17</v>
      </c>
      <c r="J55" s="8">
        <v>37</v>
      </c>
      <c r="K55" s="8">
        <v>253</v>
      </c>
      <c r="L55" s="9">
        <v>0</v>
      </c>
      <c r="M55" s="28" t="s">
        <v>78</v>
      </c>
      <c r="N55">
        <v>1328</v>
      </c>
      <c r="O55">
        <v>946</v>
      </c>
      <c r="P55">
        <v>102</v>
      </c>
      <c r="Q55">
        <v>36</v>
      </c>
      <c r="R55">
        <v>12</v>
      </c>
      <c r="S55">
        <v>2</v>
      </c>
      <c r="T55">
        <v>2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 s="19" t="s">
        <v>10</v>
      </c>
      <c r="B56" s="5">
        <f t="shared" ref="B56:L56" si="2">SUM(B36:B55)</f>
        <v>21699</v>
      </c>
      <c r="C56" s="5">
        <f t="shared" si="2"/>
        <v>283</v>
      </c>
      <c r="D56" s="5">
        <f t="shared" si="2"/>
        <v>1389</v>
      </c>
      <c r="E56" s="5">
        <f t="shared" si="2"/>
        <v>833</v>
      </c>
      <c r="F56" s="5">
        <f t="shared" si="2"/>
        <v>506</v>
      </c>
      <c r="G56" s="5">
        <f t="shared" si="2"/>
        <v>5389</v>
      </c>
      <c r="H56" s="5">
        <f t="shared" si="2"/>
        <v>11665</v>
      </c>
      <c r="I56" s="5">
        <f t="shared" si="2"/>
        <v>307</v>
      </c>
      <c r="J56" s="5">
        <f t="shared" si="2"/>
        <v>84</v>
      </c>
      <c r="K56" s="5">
        <f t="shared" si="2"/>
        <v>5232</v>
      </c>
      <c r="L56" s="6">
        <f t="shared" si="2"/>
        <v>0</v>
      </c>
    </row>
    <row r="81" spans="1:12" x14ac:dyDescent="0.25">
      <c r="A81" s="30"/>
      <c r="B81" s="31" t="s">
        <v>0</v>
      </c>
      <c r="C81" s="31" t="s">
        <v>1</v>
      </c>
      <c r="D81" s="31" t="s">
        <v>2</v>
      </c>
      <c r="E81" s="31" t="s">
        <v>3</v>
      </c>
      <c r="F81" s="31" t="s">
        <v>4</v>
      </c>
      <c r="G81" s="31" t="s">
        <v>5</v>
      </c>
      <c r="H81" s="31" t="s">
        <v>6</v>
      </c>
      <c r="I81" s="31" t="s">
        <v>7</v>
      </c>
      <c r="J81" s="31" t="s">
        <v>8</v>
      </c>
      <c r="K81" s="32" t="s">
        <v>9</v>
      </c>
      <c r="L81" s="34" t="s">
        <v>126</v>
      </c>
    </row>
    <row r="82" spans="1:12" x14ac:dyDescent="0.25">
      <c r="A82" s="15" t="s">
        <v>43</v>
      </c>
      <c r="B82" s="8">
        <v>11</v>
      </c>
      <c r="C82" s="8">
        <v>24</v>
      </c>
      <c r="D82" s="8">
        <v>46</v>
      </c>
      <c r="E82" s="8">
        <v>0</v>
      </c>
      <c r="F82" s="8">
        <v>146</v>
      </c>
      <c r="G82" s="8">
        <v>386</v>
      </c>
      <c r="H82" s="8">
        <v>11</v>
      </c>
      <c r="I82" s="8">
        <v>0</v>
      </c>
      <c r="J82" s="8">
        <v>107</v>
      </c>
      <c r="K82" s="9">
        <v>0</v>
      </c>
      <c r="L82" s="36">
        <v>626</v>
      </c>
    </row>
    <row r="83" spans="1:12" x14ac:dyDescent="0.25">
      <c r="A83" s="15" t="s">
        <v>65</v>
      </c>
      <c r="B83" s="8">
        <v>13</v>
      </c>
      <c r="C83" s="8">
        <v>25</v>
      </c>
      <c r="D83" s="8">
        <v>193</v>
      </c>
      <c r="E83" s="8">
        <v>0</v>
      </c>
      <c r="F83" s="8">
        <v>226</v>
      </c>
      <c r="G83" s="8">
        <v>516</v>
      </c>
      <c r="H83" s="8">
        <v>0</v>
      </c>
      <c r="I83" s="8">
        <v>0</v>
      </c>
      <c r="J83" s="8">
        <v>113</v>
      </c>
      <c r="K83" s="9">
        <v>0</v>
      </c>
      <c r="L83" s="36">
        <v>1015</v>
      </c>
    </row>
    <row r="84" spans="1:12" x14ac:dyDescent="0.25">
      <c r="A84" s="15" t="s">
        <v>45</v>
      </c>
      <c r="B84" s="8">
        <v>24</v>
      </c>
      <c r="C84" s="8">
        <v>152</v>
      </c>
      <c r="D84" s="8">
        <v>0</v>
      </c>
      <c r="E84" s="8">
        <v>118</v>
      </c>
      <c r="F84" s="8">
        <v>151</v>
      </c>
      <c r="G84" s="8">
        <v>609</v>
      </c>
      <c r="H84" s="8">
        <v>19</v>
      </c>
      <c r="I84" s="8">
        <v>0</v>
      </c>
      <c r="J84" s="8">
        <v>137</v>
      </c>
      <c r="K84" s="9">
        <v>0</v>
      </c>
      <c r="L84" s="36">
        <v>1096</v>
      </c>
    </row>
    <row r="85" spans="1:12" x14ac:dyDescent="0.25">
      <c r="A85" s="15" t="s">
        <v>46</v>
      </c>
      <c r="B85" s="8">
        <v>11</v>
      </c>
      <c r="C85" s="8">
        <v>53</v>
      </c>
      <c r="D85" s="8">
        <v>21</v>
      </c>
      <c r="E85" s="8">
        <v>0</v>
      </c>
      <c r="F85" s="8">
        <v>162</v>
      </c>
      <c r="G85" s="8">
        <v>413</v>
      </c>
      <c r="H85" s="8">
        <v>11</v>
      </c>
      <c r="I85" s="8">
        <v>0</v>
      </c>
      <c r="J85" s="8">
        <v>97</v>
      </c>
      <c r="K85" s="9">
        <v>0</v>
      </c>
      <c r="L85" s="36">
        <v>718</v>
      </c>
    </row>
    <row r="86" spans="1:12" x14ac:dyDescent="0.25">
      <c r="A86" s="15" t="s">
        <v>47</v>
      </c>
      <c r="B86" s="8">
        <v>17</v>
      </c>
      <c r="C86" s="8">
        <v>56</v>
      </c>
      <c r="D86" s="8">
        <v>0</v>
      </c>
      <c r="E86" s="8">
        <v>0</v>
      </c>
      <c r="F86" s="8">
        <v>87</v>
      </c>
      <c r="G86" s="8">
        <v>23</v>
      </c>
      <c r="H86" s="8">
        <v>11</v>
      </c>
      <c r="I86" s="8">
        <v>0</v>
      </c>
      <c r="J86" s="8">
        <v>71</v>
      </c>
      <c r="K86" s="9">
        <v>0</v>
      </c>
      <c r="L86" s="36">
        <v>215</v>
      </c>
    </row>
    <row r="87" spans="1:12" x14ac:dyDescent="0.25">
      <c r="A87" s="15" t="s">
        <v>66</v>
      </c>
      <c r="B87" s="8">
        <v>15</v>
      </c>
      <c r="C87" s="8">
        <v>162</v>
      </c>
      <c r="D87" s="8">
        <v>0</v>
      </c>
      <c r="E87" s="8">
        <v>49</v>
      </c>
      <c r="F87" s="8">
        <v>403</v>
      </c>
      <c r="G87" s="8">
        <v>655</v>
      </c>
      <c r="H87" s="8">
        <v>14</v>
      </c>
      <c r="I87" s="8">
        <v>0</v>
      </c>
      <c r="J87" s="8">
        <v>481</v>
      </c>
      <c r="K87" s="9">
        <v>0</v>
      </c>
      <c r="L87" s="36">
        <v>1392</v>
      </c>
    </row>
    <row r="88" spans="1:12" x14ac:dyDescent="0.25">
      <c r="A88" s="15" t="s">
        <v>67</v>
      </c>
      <c r="B88" s="8">
        <v>11</v>
      </c>
      <c r="C88" s="8">
        <v>24</v>
      </c>
      <c r="D88" s="8">
        <v>22</v>
      </c>
      <c r="E88" s="8">
        <v>0</v>
      </c>
      <c r="F88" s="8">
        <v>246</v>
      </c>
      <c r="G88" s="8">
        <v>1007</v>
      </c>
      <c r="H88" s="8">
        <v>14</v>
      </c>
      <c r="I88" s="8">
        <v>0</v>
      </c>
      <c r="J88" s="8">
        <v>666</v>
      </c>
      <c r="K88" s="9">
        <v>0</v>
      </c>
      <c r="L88" s="36">
        <v>1479</v>
      </c>
    </row>
    <row r="89" spans="1:12" x14ac:dyDescent="0.25">
      <c r="A89" s="15" t="s">
        <v>68</v>
      </c>
      <c r="B89" s="8">
        <v>19</v>
      </c>
      <c r="C89" s="8">
        <v>46</v>
      </c>
      <c r="D89" s="8">
        <v>44</v>
      </c>
      <c r="E89" s="8">
        <v>0</v>
      </c>
      <c r="F89" s="8">
        <v>249</v>
      </c>
      <c r="G89" s="8">
        <v>592</v>
      </c>
      <c r="H89" s="8">
        <v>11</v>
      </c>
      <c r="I89" s="8">
        <v>0</v>
      </c>
      <c r="J89" s="8">
        <v>188</v>
      </c>
      <c r="K89" s="9">
        <v>0</v>
      </c>
      <c r="L89" s="36">
        <v>985</v>
      </c>
    </row>
    <row r="90" spans="1:12" x14ac:dyDescent="0.25">
      <c r="A90" s="15" t="s">
        <v>69</v>
      </c>
      <c r="B90" s="8">
        <v>9</v>
      </c>
      <c r="C90" s="8">
        <v>20</v>
      </c>
      <c r="D90" s="8">
        <v>11</v>
      </c>
      <c r="E90" s="8">
        <v>0</v>
      </c>
      <c r="F90" s="8">
        <v>71</v>
      </c>
      <c r="G90" s="8">
        <v>383</v>
      </c>
      <c r="H90" s="8">
        <v>19</v>
      </c>
      <c r="I90" s="8">
        <v>0</v>
      </c>
      <c r="J90" s="8">
        <v>75</v>
      </c>
      <c r="K90" s="9">
        <v>0</v>
      </c>
      <c r="L90" s="36">
        <v>547</v>
      </c>
    </row>
    <row r="91" spans="1:12" x14ac:dyDescent="0.25">
      <c r="A91" s="15" t="s">
        <v>70</v>
      </c>
      <c r="B91" s="8">
        <v>16</v>
      </c>
      <c r="C91" s="8">
        <v>37</v>
      </c>
      <c r="D91" s="8">
        <v>21</v>
      </c>
      <c r="E91" s="8">
        <v>30</v>
      </c>
      <c r="F91" s="8">
        <v>178</v>
      </c>
      <c r="G91" s="8">
        <v>367</v>
      </c>
      <c r="H91" s="8">
        <v>22</v>
      </c>
      <c r="I91" s="8">
        <v>47</v>
      </c>
      <c r="J91" s="8">
        <v>134</v>
      </c>
      <c r="K91" s="9">
        <v>0</v>
      </c>
      <c r="L91" s="36">
        <v>703</v>
      </c>
    </row>
    <row r="92" spans="1:12" x14ac:dyDescent="0.25">
      <c r="A92" s="15" t="s">
        <v>71</v>
      </c>
      <c r="B92" s="8">
        <v>0</v>
      </c>
      <c r="C92" s="8">
        <v>120</v>
      </c>
      <c r="D92" s="8">
        <v>6</v>
      </c>
      <c r="E92" s="8">
        <v>77</v>
      </c>
      <c r="F92" s="8">
        <v>369</v>
      </c>
      <c r="G92" s="8">
        <v>963</v>
      </c>
      <c r="H92" s="8">
        <v>24</v>
      </c>
      <c r="I92" s="8">
        <v>0</v>
      </c>
      <c r="J92" s="8">
        <v>269</v>
      </c>
      <c r="K92" s="9">
        <v>0</v>
      </c>
      <c r="L92" s="36">
        <v>1659</v>
      </c>
    </row>
    <row r="93" spans="1:12" x14ac:dyDescent="0.25">
      <c r="A93" s="15" t="s">
        <v>54</v>
      </c>
      <c r="B93" s="8">
        <v>12</v>
      </c>
      <c r="C93" s="8">
        <v>164</v>
      </c>
      <c r="D93" s="8">
        <v>34</v>
      </c>
      <c r="E93" s="8">
        <v>28</v>
      </c>
      <c r="F93" s="8">
        <v>668</v>
      </c>
      <c r="G93" s="8">
        <v>957</v>
      </c>
      <c r="H93" s="8">
        <v>21</v>
      </c>
      <c r="I93" s="8">
        <v>0</v>
      </c>
      <c r="J93" s="8">
        <v>767</v>
      </c>
      <c r="K93" s="9">
        <v>0</v>
      </c>
      <c r="L93" s="36">
        <v>2118</v>
      </c>
    </row>
    <row r="94" spans="1:12" x14ac:dyDescent="0.25">
      <c r="A94" s="15" t="s">
        <v>72</v>
      </c>
      <c r="B94" s="8">
        <v>9</v>
      </c>
      <c r="C94" s="8">
        <v>46</v>
      </c>
      <c r="D94" s="8">
        <v>48</v>
      </c>
      <c r="E94" s="8">
        <v>0</v>
      </c>
      <c r="F94" s="8">
        <v>95</v>
      </c>
      <c r="G94" s="8">
        <v>482</v>
      </c>
      <c r="H94" s="8">
        <v>18</v>
      </c>
      <c r="I94" s="8">
        <v>0</v>
      </c>
      <c r="J94" s="8">
        <v>375</v>
      </c>
      <c r="K94" s="9">
        <v>0</v>
      </c>
      <c r="L94" s="36">
        <v>718</v>
      </c>
    </row>
    <row r="95" spans="1:12" x14ac:dyDescent="0.25">
      <c r="A95" s="15" t="s">
        <v>73</v>
      </c>
      <c r="B95" s="8">
        <v>15</v>
      </c>
      <c r="C95" s="8">
        <v>47</v>
      </c>
      <c r="D95" s="8">
        <v>43</v>
      </c>
      <c r="E95" s="8">
        <v>0</v>
      </c>
      <c r="F95" s="8">
        <v>147</v>
      </c>
      <c r="G95" s="8">
        <v>406</v>
      </c>
      <c r="H95" s="8">
        <v>11</v>
      </c>
      <c r="I95" s="8">
        <v>0</v>
      </c>
      <c r="J95" s="8">
        <v>134</v>
      </c>
      <c r="K95" s="9">
        <v>0</v>
      </c>
      <c r="L95" s="36">
        <v>669</v>
      </c>
    </row>
    <row r="96" spans="1:12" x14ac:dyDescent="0.25">
      <c r="A96" s="15" t="s">
        <v>59</v>
      </c>
      <c r="B96" s="8">
        <v>23</v>
      </c>
      <c r="C96" s="8">
        <v>159</v>
      </c>
      <c r="D96" s="8">
        <v>0</v>
      </c>
      <c r="E96" s="8">
        <v>48</v>
      </c>
      <c r="F96" s="8">
        <v>418</v>
      </c>
      <c r="G96" s="8">
        <v>433</v>
      </c>
      <c r="H96" s="8">
        <v>20</v>
      </c>
      <c r="I96" s="8">
        <v>0</v>
      </c>
      <c r="J96" s="8">
        <v>512</v>
      </c>
      <c r="K96" s="9">
        <v>0</v>
      </c>
      <c r="L96" s="36">
        <v>1440</v>
      </c>
    </row>
    <row r="97" spans="1:12" x14ac:dyDescent="0.25">
      <c r="A97" s="15" t="s">
        <v>74</v>
      </c>
      <c r="B97" s="8">
        <v>17</v>
      </c>
      <c r="C97" s="8">
        <v>36</v>
      </c>
      <c r="D97" s="8">
        <v>32</v>
      </c>
      <c r="E97" s="8">
        <v>0</v>
      </c>
      <c r="F97" s="8">
        <v>253</v>
      </c>
      <c r="G97" s="8">
        <v>395</v>
      </c>
      <c r="H97" s="8">
        <v>18</v>
      </c>
      <c r="I97" s="8">
        <v>0</v>
      </c>
      <c r="J97" s="8">
        <v>126</v>
      </c>
      <c r="K97" s="9">
        <v>0</v>
      </c>
      <c r="L97" s="36">
        <v>776</v>
      </c>
    </row>
    <row r="98" spans="1:12" x14ac:dyDescent="0.25">
      <c r="A98" s="15" t="s">
        <v>75</v>
      </c>
      <c r="B98" s="8">
        <v>27</v>
      </c>
      <c r="C98" s="8">
        <v>63</v>
      </c>
      <c r="D98" s="8">
        <v>221</v>
      </c>
      <c r="E98" s="8">
        <v>91</v>
      </c>
      <c r="F98" s="8">
        <v>626</v>
      </c>
      <c r="G98" s="8">
        <v>1310</v>
      </c>
      <c r="H98" s="8">
        <v>17</v>
      </c>
      <c r="I98" s="8">
        <v>0</v>
      </c>
      <c r="J98" s="8">
        <v>393</v>
      </c>
      <c r="K98" s="9">
        <v>0</v>
      </c>
      <c r="L98" s="36">
        <v>2282</v>
      </c>
    </row>
    <row r="99" spans="1:12" x14ac:dyDescent="0.25">
      <c r="A99" s="15" t="s">
        <v>76</v>
      </c>
      <c r="B99" s="8">
        <v>12</v>
      </c>
      <c r="C99" s="8">
        <v>41</v>
      </c>
      <c r="D99" s="8">
        <v>0</v>
      </c>
      <c r="E99" s="8">
        <v>0</v>
      </c>
      <c r="F99" s="8">
        <v>164</v>
      </c>
      <c r="G99" s="8">
        <v>560</v>
      </c>
      <c r="H99" s="8">
        <v>18</v>
      </c>
      <c r="I99" s="8">
        <v>0</v>
      </c>
      <c r="J99" s="8">
        <v>143</v>
      </c>
      <c r="K99" s="9">
        <v>0</v>
      </c>
      <c r="L99" s="36">
        <v>863</v>
      </c>
    </row>
    <row r="100" spans="1:12" x14ac:dyDescent="0.25">
      <c r="A100" s="15" t="s">
        <v>77</v>
      </c>
      <c r="B100" s="8">
        <v>9</v>
      </c>
      <c r="C100" s="8">
        <v>42</v>
      </c>
      <c r="D100" s="8">
        <v>29</v>
      </c>
      <c r="E100" s="8">
        <v>0</v>
      </c>
      <c r="F100" s="8">
        <v>490</v>
      </c>
      <c r="G100" s="8">
        <v>639</v>
      </c>
      <c r="H100" s="8">
        <v>11</v>
      </c>
      <c r="I100" s="8">
        <v>0</v>
      </c>
      <c r="J100" s="8">
        <v>191</v>
      </c>
      <c r="K100" s="9">
        <v>0</v>
      </c>
      <c r="L100" s="36">
        <v>1298</v>
      </c>
    </row>
    <row r="101" spans="1:12" x14ac:dyDescent="0.25">
      <c r="A101" s="15" t="s">
        <v>78</v>
      </c>
      <c r="B101" s="8">
        <v>13</v>
      </c>
      <c r="C101" s="8">
        <v>72</v>
      </c>
      <c r="D101" s="8">
        <v>62</v>
      </c>
      <c r="E101" s="8">
        <v>65</v>
      </c>
      <c r="F101" s="8">
        <v>240</v>
      </c>
      <c r="G101" s="8">
        <v>569</v>
      </c>
      <c r="H101" s="8">
        <v>17</v>
      </c>
      <c r="I101" s="8">
        <v>37</v>
      </c>
      <c r="J101" s="8">
        <v>253</v>
      </c>
      <c r="K101" s="9">
        <v>0</v>
      </c>
      <c r="L101" s="36">
        <v>1100</v>
      </c>
    </row>
    <row r="102" spans="1:12" x14ac:dyDescent="0.25">
      <c r="A102" s="19" t="s">
        <v>10</v>
      </c>
      <c r="B102" s="5">
        <f t="shared" ref="B102:L102" si="3">SUM(B82:B101)</f>
        <v>283</v>
      </c>
      <c r="C102" s="5">
        <f t="shared" si="3"/>
        <v>1389</v>
      </c>
      <c r="D102" s="5">
        <f t="shared" si="3"/>
        <v>833</v>
      </c>
      <c r="E102" s="5">
        <f t="shared" si="3"/>
        <v>506</v>
      </c>
      <c r="F102" s="5">
        <f t="shared" si="3"/>
        <v>5389</v>
      </c>
      <c r="G102" s="5">
        <f t="shared" si="3"/>
        <v>11665</v>
      </c>
      <c r="H102" s="5">
        <f t="shared" si="3"/>
        <v>307</v>
      </c>
      <c r="I102" s="5">
        <f t="shared" si="3"/>
        <v>84</v>
      </c>
      <c r="J102" s="5">
        <f t="shared" si="3"/>
        <v>5232</v>
      </c>
      <c r="K102" s="6">
        <f t="shared" si="3"/>
        <v>0</v>
      </c>
      <c r="L102" s="19">
        <f t="shared" si="3"/>
        <v>21699</v>
      </c>
    </row>
  </sheetData>
  <conditionalFormatting sqref="L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L31">
    <cfRule type="colorScale" priority="5">
      <colorScale>
        <cfvo type="min"/>
        <cfvo type="max"/>
        <color rgb="FFFCFCFF"/>
        <color rgb="FF63BE7B"/>
      </colorScale>
    </cfRule>
  </conditionalFormatting>
  <conditionalFormatting sqref="N14:W31">
    <cfRule type="colorScale" priority="6">
      <colorScale>
        <cfvo type="min"/>
        <cfvo type="max"/>
        <color rgb="FFFCFCFF"/>
        <color rgb="FF63BE7B"/>
      </colorScale>
    </cfRule>
  </conditionalFormatting>
  <conditionalFormatting sqref="C12:L31">
    <cfRule type="colorScale" priority="2">
      <colorScale>
        <cfvo type="min"/>
        <cfvo type="max"/>
        <color rgb="FFFCFCFF"/>
        <color rgb="FF63BE7B"/>
      </colorScale>
    </cfRule>
  </conditionalFormatting>
  <conditionalFormatting sqref="N12:W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28"/>
  <sheetViews>
    <sheetView topLeftCell="A69" workbookViewId="0">
      <selection activeCell="F38" sqref="F38"/>
    </sheetView>
  </sheetViews>
  <sheetFormatPr defaultRowHeight="15" x14ac:dyDescent="0.25"/>
  <cols>
    <col min="1" max="1" width="17.85546875" style="20" customWidth="1"/>
    <col min="2" max="12" width="12.7109375" customWidth="1"/>
  </cols>
  <sheetData>
    <row r="1" spans="1:23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6" t="s">
        <v>20</v>
      </c>
    </row>
    <row r="2" spans="1:23" x14ac:dyDescent="0.25">
      <c r="A2" s="7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10"/>
      <c r="N2" s="8"/>
      <c r="O2" s="8"/>
      <c r="P2" s="8"/>
      <c r="Q2" s="8"/>
      <c r="R2" s="8"/>
      <c r="S2" s="8"/>
      <c r="T2" s="8"/>
      <c r="U2" s="8"/>
      <c r="V2" s="9"/>
    </row>
    <row r="3" spans="1:23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10"/>
      <c r="N3" s="8"/>
      <c r="O3" s="8"/>
      <c r="P3" s="8"/>
      <c r="Q3" s="8"/>
      <c r="R3" s="8"/>
      <c r="S3" s="8"/>
      <c r="T3" s="8"/>
      <c r="U3" s="8"/>
      <c r="V3" s="9"/>
    </row>
    <row r="4" spans="1:23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10"/>
      <c r="N4" s="8"/>
      <c r="O4" s="8"/>
      <c r="P4" s="8"/>
      <c r="Q4" s="8"/>
      <c r="R4" s="8"/>
      <c r="S4" s="8"/>
      <c r="T4" s="8"/>
      <c r="U4" s="8"/>
      <c r="V4" s="9"/>
    </row>
    <row r="5" spans="1:23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9"/>
      <c r="M5" s="10"/>
      <c r="N5" s="8"/>
      <c r="O5" s="8"/>
      <c r="P5" s="8"/>
      <c r="Q5" s="8"/>
      <c r="R5" s="8"/>
      <c r="S5" s="8"/>
      <c r="T5" s="8"/>
      <c r="U5" s="8"/>
      <c r="V5" s="9"/>
    </row>
    <row r="6" spans="1:23" x14ac:dyDescent="0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9"/>
      <c r="M6" s="10"/>
      <c r="N6" s="8"/>
      <c r="O6" s="8"/>
      <c r="P6" s="8"/>
      <c r="Q6" s="8"/>
      <c r="R6" s="8"/>
      <c r="S6" s="8"/>
      <c r="T6" s="8"/>
      <c r="U6" s="8"/>
      <c r="V6" s="9"/>
    </row>
    <row r="7" spans="1:23" x14ac:dyDescent="0.25">
      <c r="A7" s="11" t="s">
        <v>10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M7" s="14"/>
      <c r="N7" s="12"/>
      <c r="O7" s="12"/>
      <c r="P7" s="12"/>
      <c r="Q7" s="12"/>
      <c r="R7" s="12"/>
      <c r="S7" s="12"/>
      <c r="T7" s="12"/>
      <c r="U7" s="12"/>
      <c r="V7" s="13"/>
    </row>
    <row r="9" spans="1:23" x14ac:dyDescent="0.25">
      <c r="A9" s="1"/>
      <c r="B9" s="5" t="s">
        <v>22</v>
      </c>
      <c r="C9" s="2" t="s">
        <v>0</v>
      </c>
      <c r="D9" s="2" t="s">
        <v>1</v>
      </c>
      <c r="E9" s="2" t="s">
        <v>2</v>
      </c>
      <c r="F9" s="2" t="s">
        <v>3</v>
      </c>
      <c r="G9" s="2" t="s">
        <v>4</v>
      </c>
      <c r="H9" s="2" t="s">
        <v>5</v>
      </c>
      <c r="I9" s="2" t="s">
        <v>6</v>
      </c>
      <c r="J9" s="2" t="s">
        <v>7</v>
      </c>
      <c r="K9" s="2" t="s">
        <v>8</v>
      </c>
      <c r="L9" s="3" t="s">
        <v>9</v>
      </c>
      <c r="M9" s="4" t="s">
        <v>10</v>
      </c>
      <c r="N9" s="2" t="s">
        <v>11</v>
      </c>
      <c r="O9" s="2" t="s">
        <v>12</v>
      </c>
      <c r="P9" s="2" t="s">
        <v>13</v>
      </c>
      <c r="Q9" s="2" t="s">
        <v>14</v>
      </c>
      <c r="R9" s="2" t="s">
        <v>15</v>
      </c>
      <c r="S9" s="2" t="s">
        <v>16</v>
      </c>
      <c r="T9" s="2" t="s">
        <v>17</v>
      </c>
      <c r="U9" s="2" t="s">
        <v>18</v>
      </c>
      <c r="V9" s="2" t="s">
        <v>19</v>
      </c>
      <c r="W9" s="3" t="s">
        <v>20</v>
      </c>
    </row>
    <row r="10" spans="1:23" x14ac:dyDescent="0.25">
      <c r="A10" s="7" t="s">
        <v>23</v>
      </c>
      <c r="B10" s="21">
        <v>12811</v>
      </c>
      <c r="C10" s="21">
        <v>26</v>
      </c>
      <c r="D10" s="21">
        <v>151</v>
      </c>
      <c r="E10" s="21">
        <v>0</v>
      </c>
      <c r="F10" s="21">
        <v>0</v>
      </c>
      <c r="G10" s="21">
        <v>749</v>
      </c>
      <c r="H10" s="21">
        <v>1601</v>
      </c>
      <c r="I10" s="21">
        <v>15</v>
      </c>
      <c r="J10" s="21">
        <v>0</v>
      </c>
      <c r="K10" s="21">
        <v>11273</v>
      </c>
      <c r="L10" s="21">
        <v>0</v>
      </c>
      <c r="M10" s="21">
        <v>13815</v>
      </c>
      <c r="N10" s="21">
        <v>11822</v>
      </c>
      <c r="O10" s="21">
        <v>975</v>
      </c>
      <c r="P10" s="21">
        <v>13</v>
      </c>
      <c r="Q10" s="21">
        <v>1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</row>
    <row r="11" spans="1:23" x14ac:dyDescent="0.25">
      <c r="A11" s="7" t="s">
        <v>24</v>
      </c>
      <c r="B11" s="21">
        <v>2939</v>
      </c>
      <c r="C11" s="21">
        <v>26</v>
      </c>
      <c r="D11" s="21">
        <v>155</v>
      </c>
      <c r="E11" s="21">
        <v>0</v>
      </c>
      <c r="F11" s="21">
        <v>0</v>
      </c>
      <c r="G11" s="21">
        <v>677</v>
      </c>
      <c r="H11" s="21">
        <v>1740</v>
      </c>
      <c r="I11" s="21">
        <v>21</v>
      </c>
      <c r="J11" s="21">
        <v>0</v>
      </c>
      <c r="K11" s="21">
        <v>1189</v>
      </c>
      <c r="L11" s="21">
        <v>256</v>
      </c>
      <c r="M11" s="21">
        <v>4064</v>
      </c>
      <c r="N11" s="21">
        <v>1898</v>
      </c>
      <c r="O11" s="21">
        <v>969</v>
      </c>
      <c r="P11" s="21">
        <v>60</v>
      </c>
      <c r="Q11" s="21">
        <v>12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</row>
    <row r="12" spans="1:23" x14ac:dyDescent="0.25">
      <c r="A12" s="7" t="s">
        <v>25</v>
      </c>
      <c r="B12" s="21">
        <v>924</v>
      </c>
      <c r="C12" s="8">
        <v>39</v>
      </c>
      <c r="D12" s="8">
        <v>111</v>
      </c>
      <c r="E12" s="8">
        <v>0</v>
      </c>
      <c r="F12" s="8">
        <v>0</v>
      </c>
      <c r="G12" s="8">
        <v>89</v>
      </c>
      <c r="H12" s="8">
        <v>662</v>
      </c>
      <c r="I12" s="8">
        <v>16</v>
      </c>
      <c r="J12" s="8">
        <v>0</v>
      </c>
      <c r="K12" s="8">
        <v>471</v>
      </c>
      <c r="L12" s="9">
        <v>0</v>
      </c>
      <c r="M12" s="22">
        <v>1388</v>
      </c>
      <c r="N12" s="8">
        <v>472</v>
      </c>
      <c r="O12" s="8">
        <v>442</v>
      </c>
      <c r="P12" s="8">
        <v>8</v>
      </c>
      <c r="Q12" s="8">
        <v>2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9">
        <v>0</v>
      </c>
    </row>
    <row r="13" spans="1:23" x14ac:dyDescent="0.25">
      <c r="A13" s="7" t="s">
        <v>26</v>
      </c>
      <c r="B13" s="21">
        <v>2156</v>
      </c>
      <c r="C13" s="8">
        <v>12</v>
      </c>
      <c r="D13" s="8">
        <v>128</v>
      </c>
      <c r="E13" s="8">
        <v>0</v>
      </c>
      <c r="F13" s="8">
        <v>0</v>
      </c>
      <c r="G13" s="8">
        <v>266</v>
      </c>
      <c r="H13" s="8">
        <v>1308</v>
      </c>
      <c r="I13" s="8">
        <v>18</v>
      </c>
      <c r="J13" s="8">
        <v>0</v>
      </c>
      <c r="K13" s="8">
        <v>897</v>
      </c>
      <c r="L13" s="9">
        <v>0</v>
      </c>
      <c r="M13" s="22">
        <v>2629</v>
      </c>
      <c r="N13" s="8">
        <v>1699</v>
      </c>
      <c r="O13" s="8">
        <v>446</v>
      </c>
      <c r="P13" s="8">
        <v>8</v>
      </c>
      <c r="Q13" s="8">
        <v>1</v>
      </c>
      <c r="R13" s="8">
        <v>2</v>
      </c>
      <c r="S13" s="8">
        <v>0</v>
      </c>
      <c r="T13" s="8">
        <v>0</v>
      </c>
      <c r="U13" s="8">
        <v>0</v>
      </c>
      <c r="V13" s="8">
        <v>0</v>
      </c>
      <c r="W13" s="9">
        <v>0</v>
      </c>
    </row>
    <row r="14" spans="1:23" x14ac:dyDescent="0.25">
      <c r="A14" s="7" t="s">
        <v>27</v>
      </c>
      <c r="B14" s="21">
        <v>2288</v>
      </c>
      <c r="C14" s="8">
        <v>19</v>
      </c>
      <c r="D14" s="8">
        <v>147</v>
      </c>
      <c r="E14" s="8">
        <v>0</v>
      </c>
      <c r="F14" s="8">
        <v>0</v>
      </c>
      <c r="G14" s="8">
        <v>350</v>
      </c>
      <c r="H14" s="8">
        <v>1426</v>
      </c>
      <c r="I14" s="8">
        <v>15</v>
      </c>
      <c r="J14" s="8">
        <v>0</v>
      </c>
      <c r="K14" s="8">
        <v>991</v>
      </c>
      <c r="L14" s="9">
        <v>0</v>
      </c>
      <c r="M14" s="22">
        <v>2948</v>
      </c>
      <c r="N14" s="8">
        <v>1641</v>
      </c>
      <c r="O14" s="8">
        <v>635</v>
      </c>
      <c r="P14" s="8">
        <v>11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9">
        <v>0</v>
      </c>
    </row>
    <row r="15" spans="1:23" x14ac:dyDescent="0.25">
      <c r="A15" s="7" t="s">
        <v>28</v>
      </c>
      <c r="B15" s="21">
        <v>1016</v>
      </c>
      <c r="C15" s="8">
        <v>11</v>
      </c>
      <c r="D15" s="8">
        <v>28</v>
      </c>
      <c r="E15" s="8">
        <v>0</v>
      </c>
      <c r="F15" s="8">
        <v>0</v>
      </c>
      <c r="G15" s="8">
        <v>143</v>
      </c>
      <c r="H15" s="8">
        <v>663</v>
      </c>
      <c r="I15" s="8">
        <v>18</v>
      </c>
      <c r="J15" s="8">
        <v>0</v>
      </c>
      <c r="K15" s="8">
        <v>539</v>
      </c>
      <c r="L15" s="9">
        <v>0</v>
      </c>
      <c r="M15" s="22">
        <v>1402</v>
      </c>
      <c r="N15" s="8">
        <v>643</v>
      </c>
      <c r="O15" s="8">
        <v>364</v>
      </c>
      <c r="P15" s="8">
        <v>7</v>
      </c>
      <c r="Q15" s="8">
        <v>0</v>
      </c>
      <c r="R15" s="8">
        <v>2</v>
      </c>
      <c r="S15" s="8">
        <v>0</v>
      </c>
      <c r="T15" s="8">
        <v>0</v>
      </c>
      <c r="U15" s="8">
        <v>0</v>
      </c>
      <c r="V15" s="8">
        <v>0</v>
      </c>
      <c r="W15" s="9">
        <v>0</v>
      </c>
    </row>
    <row r="16" spans="1:23" x14ac:dyDescent="0.25">
      <c r="A16" s="7" t="s">
        <v>29</v>
      </c>
      <c r="B16" s="21">
        <v>571</v>
      </c>
      <c r="C16" s="8">
        <v>11</v>
      </c>
      <c r="D16" s="8">
        <v>30</v>
      </c>
      <c r="E16" s="8">
        <v>0</v>
      </c>
      <c r="F16" s="8">
        <v>0</v>
      </c>
      <c r="G16" s="8">
        <v>109</v>
      </c>
      <c r="H16" s="8">
        <v>378</v>
      </c>
      <c r="I16" s="8">
        <v>17</v>
      </c>
      <c r="J16" s="8">
        <v>0</v>
      </c>
      <c r="K16" s="8">
        <v>278</v>
      </c>
      <c r="L16" s="9">
        <v>0</v>
      </c>
      <c r="M16" s="22">
        <v>823</v>
      </c>
      <c r="N16" s="8">
        <v>327</v>
      </c>
      <c r="O16" s="8">
        <v>236</v>
      </c>
      <c r="P16" s="8">
        <v>8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9">
        <v>0</v>
      </c>
    </row>
    <row r="17" spans="1:23" x14ac:dyDescent="0.25">
      <c r="A17" s="7" t="s">
        <v>30</v>
      </c>
      <c r="B17" s="21">
        <v>1656</v>
      </c>
      <c r="C17" s="8">
        <v>10</v>
      </c>
      <c r="D17" s="8">
        <v>124</v>
      </c>
      <c r="E17" s="8">
        <v>0</v>
      </c>
      <c r="F17" s="8">
        <v>0</v>
      </c>
      <c r="G17" s="8">
        <v>262</v>
      </c>
      <c r="H17" s="8">
        <v>1113</v>
      </c>
      <c r="I17" s="8">
        <v>13</v>
      </c>
      <c r="J17" s="8">
        <v>0</v>
      </c>
      <c r="K17" s="8">
        <v>679</v>
      </c>
      <c r="L17" s="9">
        <v>0</v>
      </c>
      <c r="M17" s="22">
        <v>2201</v>
      </c>
      <c r="N17" s="8">
        <v>1122</v>
      </c>
      <c r="O17" s="8">
        <v>524</v>
      </c>
      <c r="P17" s="8">
        <v>9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9">
        <v>0</v>
      </c>
    </row>
    <row r="18" spans="1:23" x14ac:dyDescent="0.25">
      <c r="A18" s="7" t="s">
        <v>31</v>
      </c>
      <c r="B18" s="21">
        <v>1749</v>
      </c>
      <c r="C18" s="8">
        <v>10</v>
      </c>
      <c r="D18" s="8">
        <v>261</v>
      </c>
      <c r="E18" s="8">
        <v>0</v>
      </c>
      <c r="F18" s="8">
        <v>0</v>
      </c>
      <c r="G18" s="8">
        <v>436</v>
      </c>
      <c r="H18" s="8">
        <v>941</v>
      </c>
      <c r="I18" s="8">
        <v>28</v>
      </c>
      <c r="J18" s="8">
        <v>0</v>
      </c>
      <c r="K18" s="8">
        <v>566</v>
      </c>
      <c r="L18" s="9">
        <v>0</v>
      </c>
      <c r="M18" s="22">
        <v>2242</v>
      </c>
      <c r="N18" s="8">
        <v>1284</v>
      </c>
      <c r="O18" s="8">
        <v>447</v>
      </c>
      <c r="P18" s="8">
        <v>10</v>
      </c>
      <c r="Q18" s="8">
        <v>6</v>
      </c>
      <c r="R18" s="8">
        <v>2</v>
      </c>
      <c r="S18" s="8">
        <v>0</v>
      </c>
      <c r="T18" s="8">
        <v>0</v>
      </c>
      <c r="U18" s="8">
        <v>0</v>
      </c>
      <c r="V18" s="8">
        <v>0</v>
      </c>
      <c r="W18" s="9">
        <v>0</v>
      </c>
    </row>
    <row r="19" spans="1:23" x14ac:dyDescent="0.25">
      <c r="A19" s="7" t="s">
        <v>32</v>
      </c>
      <c r="B19" s="21">
        <v>1922</v>
      </c>
      <c r="C19" s="8">
        <v>11</v>
      </c>
      <c r="D19" s="8">
        <v>125</v>
      </c>
      <c r="E19" s="8">
        <v>0</v>
      </c>
      <c r="F19" s="8">
        <v>0</v>
      </c>
      <c r="G19" s="8">
        <v>326</v>
      </c>
      <c r="H19" s="8">
        <v>1245</v>
      </c>
      <c r="I19" s="8">
        <v>14</v>
      </c>
      <c r="J19" s="8">
        <v>0</v>
      </c>
      <c r="K19" s="8">
        <v>817</v>
      </c>
      <c r="L19" s="9">
        <v>0</v>
      </c>
      <c r="M19" s="22">
        <v>2538</v>
      </c>
      <c r="N19" s="8">
        <v>1326</v>
      </c>
      <c r="O19" s="8">
        <v>579</v>
      </c>
      <c r="P19" s="8">
        <v>14</v>
      </c>
      <c r="Q19" s="8">
        <v>3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9">
        <v>0</v>
      </c>
    </row>
    <row r="20" spans="1:23" x14ac:dyDescent="0.25">
      <c r="A20" s="7" t="s">
        <v>33</v>
      </c>
      <c r="B20" s="21">
        <v>1946</v>
      </c>
      <c r="C20" s="8">
        <v>33</v>
      </c>
      <c r="D20" s="8">
        <v>176</v>
      </c>
      <c r="E20" s="8">
        <v>0</v>
      </c>
      <c r="F20" s="8">
        <v>0</v>
      </c>
      <c r="G20" s="8">
        <v>255</v>
      </c>
      <c r="H20" s="8">
        <v>1186</v>
      </c>
      <c r="I20" s="8">
        <v>9</v>
      </c>
      <c r="J20" s="8">
        <v>0</v>
      </c>
      <c r="K20" s="8">
        <v>965</v>
      </c>
      <c r="L20" s="9">
        <v>0</v>
      </c>
      <c r="M20" s="22">
        <v>2624</v>
      </c>
      <c r="N20" s="8">
        <v>1277</v>
      </c>
      <c r="O20" s="8">
        <v>660</v>
      </c>
      <c r="P20" s="8">
        <v>9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9">
        <v>0</v>
      </c>
    </row>
    <row r="21" spans="1:23" x14ac:dyDescent="0.25">
      <c r="A21" s="7" t="s">
        <v>34</v>
      </c>
      <c r="B21" s="21">
        <v>2013</v>
      </c>
      <c r="C21" s="8">
        <v>26</v>
      </c>
      <c r="D21" s="8">
        <v>143</v>
      </c>
      <c r="E21" s="8">
        <v>0</v>
      </c>
      <c r="F21" s="8">
        <v>0</v>
      </c>
      <c r="G21" s="8">
        <v>447</v>
      </c>
      <c r="H21" s="8">
        <v>1115</v>
      </c>
      <c r="I21" s="8">
        <v>12</v>
      </c>
      <c r="J21" s="8">
        <v>0</v>
      </c>
      <c r="K21" s="8">
        <v>949</v>
      </c>
      <c r="L21" s="9">
        <v>0</v>
      </c>
      <c r="M21" s="22">
        <v>2692</v>
      </c>
      <c r="N21" s="8">
        <v>1350</v>
      </c>
      <c r="O21" s="8">
        <v>648</v>
      </c>
      <c r="P21" s="8">
        <v>14</v>
      </c>
      <c r="Q21" s="8">
        <v>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9">
        <v>0</v>
      </c>
    </row>
    <row r="22" spans="1:23" x14ac:dyDescent="0.25">
      <c r="A22" s="7" t="s">
        <v>35</v>
      </c>
      <c r="B22" s="21">
        <v>1036</v>
      </c>
      <c r="C22" s="8">
        <v>17</v>
      </c>
      <c r="D22" s="8">
        <v>41</v>
      </c>
      <c r="E22" s="8">
        <v>0</v>
      </c>
      <c r="F22" s="8">
        <v>0</v>
      </c>
      <c r="G22" s="8">
        <v>130</v>
      </c>
      <c r="H22" s="8">
        <v>715</v>
      </c>
      <c r="I22" s="8">
        <v>16</v>
      </c>
      <c r="J22" s="8">
        <v>0</v>
      </c>
      <c r="K22" s="8">
        <v>551</v>
      </c>
      <c r="L22" s="9">
        <v>0</v>
      </c>
      <c r="M22" s="22">
        <v>1470</v>
      </c>
      <c r="N22" s="8">
        <v>609</v>
      </c>
      <c r="O22" s="8">
        <v>420</v>
      </c>
      <c r="P22" s="8">
        <v>7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9">
        <v>0</v>
      </c>
    </row>
    <row r="23" spans="1:23" x14ac:dyDescent="0.25">
      <c r="A23" s="7" t="s">
        <v>36</v>
      </c>
      <c r="B23" s="21">
        <v>723</v>
      </c>
      <c r="C23" s="8">
        <v>0</v>
      </c>
      <c r="D23" s="8">
        <v>0</v>
      </c>
      <c r="E23" s="8">
        <v>0</v>
      </c>
      <c r="F23" s="8">
        <v>0</v>
      </c>
      <c r="G23" s="8">
        <v>202</v>
      </c>
      <c r="H23" s="8">
        <v>421</v>
      </c>
      <c r="I23" s="8">
        <v>12</v>
      </c>
      <c r="J23" s="8">
        <v>0</v>
      </c>
      <c r="K23" s="8">
        <v>290</v>
      </c>
      <c r="L23" s="9">
        <v>0</v>
      </c>
      <c r="M23" s="22">
        <v>925</v>
      </c>
      <c r="N23" s="8">
        <v>529</v>
      </c>
      <c r="O23" s="8">
        <v>186</v>
      </c>
      <c r="P23" s="8">
        <v>8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9">
        <v>0</v>
      </c>
    </row>
    <row r="24" spans="1:23" x14ac:dyDescent="0.25">
      <c r="A24" s="7" t="s">
        <v>37</v>
      </c>
      <c r="B24" s="21">
        <v>665</v>
      </c>
      <c r="C24" s="8">
        <v>21</v>
      </c>
      <c r="D24" s="8">
        <v>45</v>
      </c>
      <c r="E24" s="8">
        <v>0</v>
      </c>
      <c r="F24" s="8">
        <v>0</v>
      </c>
      <c r="G24" s="8">
        <v>148</v>
      </c>
      <c r="H24" s="8">
        <v>395</v>
      </c>
      <c r="I24" s="8">
        <v>14</v>
      </c>
      <c r="J24" s="8">
        <v>0</v>
      </c>
      <c r="K24" s="8">
        <v>253</v>
      </c>
      <c r="L24" s="9">
        <v>0</v>
      </c>
      <c r="M24" s="22">
        <v>876</v>
      </c>
      <c r="N24" s="8">
        <v>472</v>
      </c>
      <c r="O24" s="8">
        <v>175</v>
      </c>
      <c r="P24" s="8">
        <v>18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9">
        <v>0</v>
      </c>
    </row>
    <row r="25" spans="1:23" x14ac:dyDescent="0.25">
      <c r="A25" s="7" t="s">
        <v>38</v>
      </c>
      <c r="B25" s="21">
        <v>2235</v>
      </c>
      <c r="C25" s="8">
        <v>11</v>
      </c>
      <c r="D25" s="8">
        <v>132</v>
      </c>
      <c r="E25" s="8">
        <v>0</v>
      </c>
      <c r="F25" s="8">
        <v>0</v>
      </c>
      <c r="G25" s="8">
        <v>364</v>
      </c>
      <c r="H25" s="8">
        <v>1484</v>
      </c>
      <c r="I25" s="8">
        <v>16</v>
      </c>
      <c r="J25" s="8">
        <v>0</v>
      </c>
      <c r="K25" s="8">
        <v>740</v>
      </c>
      <c r="L25" s="9">
        <v>0</v>
      </c>
      <c r="M25" s="22">
        <v>2747</v>
      </c>
      <c r="N25" s="8">
        <v>1740</v>
      </c>
      <c r="O25" s="8">
        <v>482</v>
      </c>
      <c r="P25" s="8">
        <v>11</v>
      </c>
      <c r="Q25" s="8">
        <v>0</v>
      </c>
      <c r="R25" s="8">
        <v>2</v>
      </c>
      <c r="S25" s="8">
        <v>0</v>
      </c>
      <c r="T25" s="8">
        <v>0</v>
      </c>
      <c r="U25" s="8">
        <v>0</v>
      </c>
      <c r="V25" s="8">
        <v>0</v>
      </c>
      <c r="W25" s="9">
        <v>0</v>
      </c>
    </row>
    <row r="26" spans="1:23" x14ac:dyDescent="0.25">
      <c r="A26" s="7" t="s">
        <v>39</v>
      </c>
      <c r="B26" s="21">
        <v>908</v>
      </c>
      <c r="C26" s="8">
        <v>14</v>
      </c>
      <c r="D26" s="8">
        <v>33</v>
      </c>
      <c r="E26" s="8">
        <v>0</v>
      </c>
      <c r="F26" s="8">
        <v>0</v>
      </c>
      <c r="G26" s="8">
        <v>233</v>
      </c>
      <c r="H26" s="8">
        <v>498</v>
      </c>
      <c r="I26" s="8">
        <v>18</v>
      </c>
      <c r="J26" s="8">
        <v>0</v>
      </c>
      <c r="K26" s="8">
        <v>339</v>
      </c>
      <c r="L26" s="9">
        <v>0</v>
      </c>
      <c r="M26" s="22">
        <v>1135</v>
      </c>
      <c r="N26" s="8">
        <v>690</v>
      </c>
      <c r="O26" s="8">
        <v>209</v>
      </c>
      <c r="P26" s="8">
        <v>9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9">
        <v>0</v>
      </c>
    </row>
    <row r="27" spans="1:23" x14ac:dyDescent="0.25">
      <c r="A27" s="7" t="s">
        <v>40</v>
      </c>
      <c r="B27" s="21">
        <v>3140</v>
      </c>
      <c r="C27" s="8">
        <v>16</v>
      </c>
      <c r="D27" s="8">
        <v>146</v>
      </c>
      <c r="E27" s="8">
        <v>0</v>
      </c>
      <c r="F27" s="8">
        <v>0</v>
      </c>
      <c r="G27" s="8">
        <v>498</v>
      </c>
      <c r="H27" s="8">
        <v>1421</v>
      </c>
      <c r="I27" s="8">
        <v>29</v>
      </c>
      <c r="J27" s="8">
        <v>0</v>
      </c>
      <c r="K27" s="8">
        <v>1401</v>
      </c>
      <c r="L27" s="9">
        <v>0</v>
      </c>
      <c r="M27" s="22">
        <v>3511</v>
      </c>
      <c r="N27" s="8">
        <v>2779</v>
      </c>
      <c r="O27" s="8">
        <v>351</v>
      </c>
      <c r="P27" s="8">
        <v>10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9">
        <v>0</v>
      </c>
    </row>
    <row r="28" spans="1:23" x14ac:dyDescent="0.25">
      <c r="A28" s="7" t="s">
        <v>41</v>
      </c>
      <c r="B28" s="21">
        <v>1953</v>
      </c>
      <c r="C28" s="8">
        <v>17</v>
      </c>
      <c r="D28" s="8">
        <v>147</v>
      </c>
      <c r="E28" s="8">
        <v>0</v>
      </c>
      <c r="F28" s="8">
        <v>0</v>
      </c>
      <c r="G28" s="8">
        <v>431</v>
      </c>
      <c r="H28" s="8">
        <v>1095</v>
      </c>
      <c r="I28" s="8">
        <v>27</v>
      </c>
      <c r="J28" s="8">
        <v>0</v>
      </c>
      <c r="K28" s="8">
        <v>729</v>
      </c>
      <c r="L28" s="9">
        <v>0</v>
      </c>
      <c r="M28" s="22">
        <v>2446</v>
      </c>
      <c r="N28" s="8">
        <v>1474</v>
      </c>
      <c r="O28" s="8">
        <v>465</v>
      </c>
      <c r="P28" s="8">
        <v>14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9">
        <v>0</v>
      </c>
    </row>
    <row r="29" spans="1:23" x14ac:dyDescent="0.25">
      <c r="A29" s="7" t="s">
        <v>42</v>
      </c>
      <c r="B29" s="21">
        <v>1393</v>
      </c>
      <c r="C29" s="8">
        <v>16</v>
      </c>
      <c r="D29" s="8">
        <v>130</v>
      </c>
      <c r="E29" s="8">
        <v>0</v>
      </c>
      <c r="F29" s="8">
        <v>0</v>
      </c>
      <c r="G29" s="8">
        <v>593</v>
      </c>
      <c r="H29" s="8">
        <v>582</v>
      </c>
      <c r="I29" s="8">
        <v>17</v>
      </c>
      <c r="J29" s="8">
        <v>0</v>
      </c>
      <c r="K29" s="8">
        <v>310</v>
      </c>
      <c r="L29" s="9">
        <v>0</v>
      </c>
      <c r="M29" s="22">
        <v>1648</v>
      </c>
      <c r="N29" s="8">
        <v>1154</v>
      </c>
      <c r="O29" s="8">
        <v>224</v>
      </c>
      <c r="P29" s="8">
        <v>14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9">
        <v>0</v>
      </c>
    </row>
    <row r="30" spans="1:23" x14ac:dyDescent="0.25">
      <c r="A30" s="19" t="s">
        <v>10</v>
      </c>
      <c r="B30" s="5">
        <f t="shared" ref="B30:W30" si="0">SUM(B10:B29)</f>
        <v>44044</v>
      </c>
      <c r="C30" s="5">
        <f t="shared" si="0"/>
        <v>346</v>
      </c>
      <c r="D30" s="5">
        <f t="shared" si="0"/>
        <v>2253</v>
      </c>
      <c r="E30" s="5">
        <f t="shared" si="0"/>
        <v>0</v>
      </c>
      <c r="F30" s="5">
        <f t="shared" si="0"/>
        <v>0</v>
      </c>
      <c r="G30" s="5">
        <f t="shared" si="0"/>
        <v>6708</v>
      </c>
      <c r="H30" s="5">
        <f t="shared" si="0"/>
        <v>19989</v>
      </c>
      <c r="I30" s="5">
        <f t="shared" si="0"/>
        <v>345</v>
      </c>
      <c r="J30" s="5">
        <f t="shared" si="0"/>
        <v>0</v>
      </c>
      <c r="K30" s="5">
        <f t="shared" si="0"/>
        <v>24227</v>
      </c>
      <c r="L30" s="6">
        <f t="shared" si="0"/>
        <v>256</v>
      </c>
      <c r="M30" s="4">
        <f t="shared" si="0"/>
        <v>54124</v>
      </c>
      <c r="N30" s="5">
        <f t="shared" si="0"/>
        <v>34308</v>
      </c>
      <c r="O30" s="5">
        <f t="shared" si="0"/>
        <v>9437</v>
      </c>
      <c r="P30" s="5">
        <f t="shared" si="0"/>
        <v>262</v>
      </c>
      <c r="Q30" s="5">
        <f t="shared" si="0"/>
        <v>29</v>
      </c>
      <c r="R30" s="5">
        <f t="shared" si="0"/>
        <v>8</v>
      </c>
      <c r="S30" s="5">
        <f t="shared" si="0"/>
        <v>0</v>
      </c>
      <c r="T30" s="5">
        <f t="shared" si="0"/>
        <v>0</v>
      </c>
      <c r="U30" s="5">
        <f t="shared" si="0"/>
        <v>0</v>
      </c>
      <c r="V30" s="5">
        <f t="shared" si="0"/>
        <v>0</v>
      </c>
      <c r="W30" s="6">
        <f t="shared" si="0"/>
        <v>0</v>
      </c>
    </row>
    <row r="31" spans="1:23" x14ac:dyDescent="0.25">
      <c r="N31" s="27">
        <f>N30/$B$30*100</f>
        <v>77.89483244028699</v>
      </c>
      <c r="O31" s="27">
        <f t="shared" ref="O31:W31" si="1">O30/$B$30*100</f>
        <v>21.426300971755516</v>
      </c>
      <c r="P31" s="27">
        <f t="shared" si="1"/>
        <v>0.59485968576877668</v>
      </c>
      <c r="Q31" s="27">
        <f t="shared" si="1"/>
        <v>6.5843247661429488E-2</v>
      </c>
      <c r="R31" s="27">
        <f t="shared" si="1"/>
        <v>1.8163654527290889E-2</v>
      </c>
      <c r="S31" s="27">
        <f t="shared" si="1"/>
        <v>0</v>
      </c>
      <c r="T31" s="27">
        <f t="shared" si="1"/>
        <v>0</v>
      </c>
      <c r="U31" s="27">
        <f t="shared" si="1"/>
        <v>0</v>
      </c>
      <c r="V31" s="27">
        <f t="shared" si="1"/>
        <v>0</v>
      </c>
      <c r="W31" s="27">
        <f t="shared" si="1"/>
        <v>0</v>
      </c>
    </row>
    <row r="33" spans="1:24" x14ac:dyDescent="0.25">
      <c r="B33" t="s">
        <v>22</v>
      </c>
      <c r="C33" t="s">
        <v>0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 t="s">
        <v>6</v>
      </c>
      <c r="J33" t="s">
        <v>7</v>
      </c>
      <c r="K33" t="s">
        <v>8</v>
      </c>
      <c r="L33" t="s">
        <v>9</v>
      </c>
      <c r="N33" t="s">
        <v>10</v>
      </c>
      <c r="O33" t="s">
        <v>11</v>
      </c>
      <c r="P33" t="s">
        <v>12</v>
      </c>
      <c r="Q33" t="s">
        <v>13</v>
      </c>
      <c r="R33" t="s">
        <v>14</v>
      </c>
      <c r="S33" s="20" t="s">
        <v>15</v>
      </c>
      <c r="T33" t="s">
        <v>16</v>
      </c>
      <c r="U33" t="s">
        <v>17</v>
      </c>
      <c r="V33" t="s">
        <v>18</v>
      </c>
      <c r="W33" t="s">
        <v>19</v>
      </c>
      <c r="X33" t="s">
        <v>20</v>
      </c>
    </row>
    <row r="34" spans="1:24" x14ac:dyDescent="0.25">
      <c r="A34" s="15" t="s">
        <v>23</v>
      </c>
      <c r="B34">
        <v>12811</v>
      </c>
      <c r="C34">
        <v>26</v>
      </c>
      <c r="D34">
        <v>151</v>
      </c>
      <c r="E34">
        <v>0</v>
      </c>
      <c r="F34">
        <v>0</v>
      </c>
      <c r="G34">
        <v>749</v>
      </c>
      <c r="H34">
        <v>1601</v>
      </c>
      <c r="I34">
        <v>15</v>
      </c>
      <c r="J34">
        <v>0</v>
      </c>
      <c r="K34">
        <v>11273</v>
      </c>
      <c r="L34">
        <v>0</v>
      </c>
      <c r="M34" s="15" t="s">
        <v>23</v>
      </c>
      <c r="N34">
        <v>13815</v>
      </c>
      <c r="O34">
        <v>11822</v>
      </c>
      <c r="P34">
        <v>975</v>
      </c>
      <c r="Q34">
        <v>13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 s="15" t="s">
        <v>24</v>
      </c>
      <c r="B35">
        <v>2939</v>
      </c>
      <c r="C35">
        <v>26</v>
      </c>
      <c r="D35">
        <v>155</v>
      </c>
      <c r="E35">
        <v>0</v>
      </c>
      <c r="F35">
        <v>0</v>
      </c>
      <c r="G35">
        <v>677</v>
      </c>
      <c r="H35">
        <v>1740</v>
      </c>
      <c r="I35">
        <v>21</v>
      </c>
      <c r="J35">
        <v>0</v>
      </c>
      <c r="K35">
        <v>1189</v>
      </c>
      <c r="L35">
        <v>256</v>
      </c>
      <c r="M35" s="15" t="s">
        <v>24</v>
      </c>
      <c r="N35">
        <v>4064</v>
      </c>
      <c r="O35">
        <v>1898</v>
      </c>
      <c r="P35">
        <v>969</v>
      </c>
      <c r="Q35">
        <v>60</v>
      </c>
      <c r="R35">
        <v>12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 s="15" t="s">
        <v>25</v>
      </c>
      <c r="B36">
        <v>924</v>
      </c>
      <c r="C36">
        <v>39</v>
      </c>
      <c r="D36">
        <v>111</v>
      </c>
      <c r="E36">
        <v>0</v>
      </c>
      <c r="F36">
        <v>0</v>
      </c>
      <c r="G36">
        <v>89</v>
      </c>
      <c r="H36">
        <v>662</v>
      </c>
      <c r="I36">
        <v>16</v>
      </c>
      <c r="J36">
        <v>0</v>
      </c>
      <c r="K36">
        <v>471</v>
      </c>
      <c r="L36">
        <v>0</v>
      </c>
      <c r="M36" s="15" t="s">
        <v>25</v>
      </c>
      <c r="N36">
        <v>1388</v>
      </c>
      <c r="O36">
        <v>472</v>
      </c>
      <c r="P36">
        <v>442</v>
      </c>
      <c r="Q36">
        <v>8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s="15" t="s">
        <v>131</v>
      </c>
      <c r="B37">
        <v>2156</v>
      </c>
      <c r="C37">
        <v>12</v>
      </c>
      <c r="D37">
        <v>128</v>
      </c>
      <c r="E37">
        <v>0</v>
      </c>
      <c r="F37">
        <v>0</v>
      </c>
      <c r="G37">
        <v>266</v>
      </c>
      <c r="H37">
        <v>1308</v>
      </c>
      <c r="I37">
        <v>18</v>
      </c>
      <c r="J37">
        <v>0</v>
      </c>
      <c r="K37">
        <v>897</v>
      </c>
      <c r="L37">
        <v>0</v>
      </c>
      <c r="M37" s="15" t="s">
        <v>26</v>
      </c>
      <c r="N37">
        <v>2629</v>
      </c>
      <c r="O37">
        <v>1699</v>
      </c>
      <c r="P37">
        <v>446</v>
      </c>
      <c r="Q37">
        <v>8</v>
      </c>
      <c r="R37">
        <v>1</v>
      </c>
      <c r="S37">
        <v>2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15" t="s">
        <v>27</v>
      </c>
      <c r="B38">
        <v>2288</v>
      </c>
      <c r="C38">
        <v>19</v>
      </c>
      <c r="D38">
        <v>147</v>
      </c>
      <c r="E38">
        <v>0</v>
      </c>
      <c r="F38">
        <v>0</v>
      </c>
      <c r="G38">
        <v>350</v>
      </c>
      <c r="H38">
        <v>1426</v>
      </c>
      <c r="I38">
        <v>15</v>
      </c>
      <c r="J38">
        <v>0</v>
      </c>
      <c r="K38">
        <v>991</v>
      </c>
      <c r="L38">
        <v>0</v>
      </c>
      <c r="M38" s="15" t="s">
        <v>27</v>
      </c>
      <c r="N38">
        <v>2948</v>
      </c>
      <c r="O38">
        <v>1641</v>
      </c>
      <c r="P38">
        <v>635</v>
      </c>
      <c r="Q38">
        <v>11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s="15" t="s">
        <v>28</v>
      </c>
      <c r="B39">
        <v>1016</v>
      </c>
      <c r="C39">
        <v>11</v>
      </c>
      <c r="D39">
        <v>28</v>
      </c>
      <c r="E39">
        <v>0</v>
      </c>
      <c r="F39">
        <v>0</v>
      </c>
      <c r="G39">
        <v>143</v>
      </c>
      <c r="H39">
        <v>663</v>
      </c>
      <c r="I39">
        <v>18</v>
      </c>
      <c r="J39">
        <v>0</v>
      </c>
      <c r="K39">
        <v>539</v>
      </c>
      <c r="L39">
        <v>0</v>
      </c>
      <c r="M39" s="15" t="s">
        <v>28</v>
      </c>
      <c r="N39">
        <v>1402</v>
      </c>
      <c r="O39">
        <v>643</v>
      </c>
      <c r="P39">
        <v>364</v>
      </c>
      <c r="Q39">
        <v>7</v>
      </c>
      <c r="R39">
        <v>0</v>
      </c>
      <c r="S39">
        <v>2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s="15" t="s">
        <v>29</v>
      </c>
      <c r="B40">
        <v>571</v>
      </c>
      <c r="C40">
        <v>11</v>
      </c>
      <c r="D40">
        <v>30</v>
      </c>
      <c r="E40">
        <v>0</v>
      </c>
      <c r="F40">
        <v>0</v>
      </c>
      <c r="G40">
        <v>109</v>
      </c>
      <c r="H40">
        <v>378</v>
      </c>
      <c r="I40">
        <v>17</v>
      </c>
      <c r="J40">
        <v>0</v>
      </c>
      <c r="K40">
        <v>278</v>
      </c>
      <c r="L40">
        <v>0</v>
      </c>
      <c r="M40" s="15" t="s">
        <v>29</v>
      </c>
      <c r="N40">
        <v>823</v>
      </c>
      <c r="O40">
        <v>327</v>
      </c>
      <c r="P40">
        <v>236</v>
      </c>
      <c r="Q40">
        <v>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 s="15" t="s">
        <v>30</v>
      </c>
      <c r="B41">
        <v>1656</v>
      </c>
      <c r="C41">
        <v>10</v>
      </c>
      <c r="D41">
        <v>124</v>
      </c>
      <c r="E41">
        <v>0</v>
      </c>
      <c r="F41">
        <v>0</v>
      </c>
      <c r="G41">
        <v>262</v>
      </c>
      <c r="H41">
        <v>1113</v>
      </c>
      <c r="I41">
        <v>13</v>
      </c>
      <c r="J41">
        <v>0</v>
      </c>
      <c r="K41">
        <v>679</v>
      </c>
      <c r="L41">
        <v>0</v>
      </c>
      <c r="M41" s="15" t="s">
        <v>30</v>
      </c>
      <c r="N41">
        <v>2201</v>
      </c>
      <c r="O41">
        <v>1122</v>
      </c>
      <c r="P41">
        <v>524</v>
      </c>
      <c r="Q41">
        <v>9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 s="15" t="s">
        <v>132</v>
      </c>
      <c r="B42">
        <v>1749</v>
      </c>
      <c r="C42">
        <v>10</v>
      </c>
      <c r="D42">
        <v>261</v>
      </c>
      <c r="E42">
        <v>0</v>
      </c>
      <c r="F42">
        <v>0</v>
      </c>
      <c r="G42">
        <v>436</v>
      </c>
      <c r="H42">
        <v>941</v>
      </c>
      <c r="I42">
        <v>28</v>
      </c>
      <c r="J42">
        <v>0</v>
      </c>
      <c r="K42">
        <v>566</v>
      </c>
      <c r="L42">
        <v>0</v>
      </c>
      <c r="M42" s="15" t="s">
        <v>31</v>
      </c>
      <c r="N42">
        <v>2242</v>
      </c>
      <c r="O42">
        <v>1284</v>
      </c>
      <c r="P42">
        <v>447</v>
      </c>
      <c r="Q42">
        <v>10</v>
      </c>
      <c r="R42">
        <v>6</v>
      </c>
      <c r="S42">
        <v>2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 s="15" t="s">
        <v>32</v>
      </c>
      <c r="B43">
        <v>1922</v>
      </c>
      <c r="C43">
        <v>11</v>
      </c>
      <c r="D43">
        <v>125</v>
      </c>
      <c r="E43">
        <v>0</v>
      </c>
      <c r="F43">
        <v>0</v>
      </c>
      <c r="G43">
        <v>326</v>
      </c>
      <c r="H43">
        <v>1245</v>
      </c>
      <c r="I43">
        <v>14</v>
      </c>
      <c r="J43">
        <v>0</v>
      </c>
      <c r="K43">
        <v>817</v>
      </c>
      <c r="L43">
        <v>0</v>
      </c>
      <c r="M43" s="15" t="s">
        <v>32</v>
      </c>
      <c r="N43">
        <v>2538</v>
      </c>
      <c r="O43">
        <v>1326</v>
      </c>
      <c r="P43">
        <v>579</v>
      </c>
      <c r="Q43">
        <v>14</v>
      </c>
      <c r="R43">
        <v>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 s="15" t="s">
        <v>33</v>
      </c>
      <c r="B44">
        <v>1946</v>
      </c>
      <c r="C44">
        <v>33</v>
      </c>
      <c r="D44">
        <v>176</v>
      </c>
      <c r="E44">
        <v>0</v>
      </c>
      <c r="F44">
        <v>0</v>
      </c>
      <c r="G44">
        <v>255</v>
      </c>
      <c r="H44">
        <v>1186</v>
      </c>
      <c r="I44">
        <v>9</v>
      </c>
      <c r="J44">
        <v>0</v>
      </c>
      <c r="K44">
        <v>965</v>
      </c>
      <c r="L44">
        <v>0</v>
      </c>
      <c r="M44" s="15" t="s">
        <v>33</v>
      </c>
      <c r="N44">
        <v>2624</v>
      </c>
      <c r="O44">
        <v>1277</v>
      </c>
      <c r="P44">
        <v>660</v>
      </c>
      <c r="Q44">
        <v>9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 s="15" t="s">
        <v>34</v>
      </c>
      <c r="B45">
        <v>2013</v>
      </c>
      <c r="C45">
        <v>26</v>
      </c>
      <c r="D45">
        <v>143</v>
      </c>
      <c r="E45">
        <v>0</v>
      </c>
      <c r="F45">
        <v>0</v>
      </c>
      <c r="G45">
        <v>447</v>
      </c>
      <c r="H45">
        <v>1115</v>
      </c>
      <c r="I45">
        <v>12</v>
      </c>
      <c r="J45">
        <v>0</v>
      </c>
      <c r="K45">
        <v>949</v>
      </c>
      <c r="L45">
        <v>0</v>
      </c>
      <c r="M45" s="15" t="s">
        <v>34</v>
      </c>
      <c r="N45">
        <v>2692</v>
      </c>
      <c r="O45">
        <v>1350</v>
      </c>
      <c r="P45">
        <v>648</v>
      </c>
      <c r="Q45">
        <v>14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 s="15" t="s">
        <v>35</v>
      </c>
      <c r="B46">
        <v>1036</v>
      </c>
      <c r="C46">
        <v>17</v>
      </c>
      <c r="D46">
        <v>41</v>
      </c>
      <c r="E46">
        <v>0</v>
      </c>
      <c r="F46">
        <v>0</v>
      </c>
      <c r="G46">
        <v>130</v>
      </c>
      <c r="H46">
        <v>715</v>
      </c>
      <c r="I46">
        <v>16</v>
      </c>
      <c r="J46">
        <v>0</v>
      </c>
      <c r="K46">
        <v>551</v>
      </c>
      <c r="L46">
        <v>0</v>
      </c>
      <c r="M46" s="15" t="s">
        <v>35</v>
      </c>
      <c r="N46">
        <v>1470</v>
      </c>
      <c r="O46">
        <v>609</v>
      </c>
      <c r="P46">
        <v>420</v>
      </c>
      <c r="Q46">
        <v>7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 s="15" t="s">
        <v>36</v>
      </c>
      <c r="B47">
        <v>723</v>
      </c>
      <c r="C47">
        <v>0</v>
      </c>
      <c r="D47">
        <v>0</v>
      </c>
      <c r="E47">
        <v>0</v>
      </c>
      <c r="F47">
        <v>0</v>
      </c>
      <c r="G47">
        <v>202</v>
      </c>
      <c r="H47">
        <v>421</v>
      </c>
      <c r="I47">
        <v>12</v>
      </c>
      <c r="J47">
        <v>0</v>
      </c>
      <c r="K47">
        <v>290</v>
      </c>
      <c r="L47">
        <v>0</v>
      </c>
      <c r="M47" s="15" t="s">
        <v>36</v>
      </c>
      <c r="N47">
        <v>925</v>
      </c>
      <c r="O47">
        <v>529</v>
      </c>
      <c r="P47">
        <v>186</v>
      </c>
      <c r="Q47">
        <v>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 s="15" t="s">
        <v>37</v>
      </c>
      <c r="B48">
        <v>665</v>
      </c>
      <c r="C48">
        <v>21</v>
      </c>
      <c r="D48">
        <v>45</v>
      </c>
      <c r="E48">
        <v>0</v>
      </c>
      <c r="F48">
        <v>0</v>
      </c>
      <c r="G48">
        <v>148</v>
      </c>
      <c r="H48">
        <v>395</v>
      </c>
      <c r="I48">
        <v>14</v>
      </c>
      <c r="J48">
        <v>0</v>
      </c>
      <c r="K48">
        <v>253</v>
      </c>
      <c r="L48">
        <v>0</v>
      </c>
      <c r="M48" s="15" t="s">
        <v>37</v>
      </c>
      <c r="N48">
        <v>876</v>
      </c>
      <c r="O48">
        <v>472</v>
      </c>
      <c r="P48">
        <v>175</v>
      </c>
      <c r="Q48">
        <v>18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 s="15" t="s">
        <v>38</v>
      </c>
      <c r="B49">
        <v>2235</v>
      </c>
      <c r="C49">
        <v>11</v>
      </c>
      <c r="D49">
        <v>132</v>
      </c>
      <c r="E49">
        <v>0</v>
      </c>
      <c r="F49">
        <v>0</v>
      </c>
      <c r="G49">
        <v>364</v>
      </c>
      <c r="H49">
        <v>1484</v>
      </c>
      <c r="I49">
        <v>16</v>
      </c>
      <c r="J49">
        <v>0</v>
      </c>
      <c r="K49">
        <v>740</v>
      </c>
      <c r="L49">
        <v>0</v>
      </c>
      <c r="M49" s="15" t="s">
        <v>38</v>
      </c>
      <c r="N49">
        <v>2747</v>
      </c>
      <c r="O49">
        <v>1740</v>
      </c>
      <c r="P49">
        <v>482</v>
      </c>
      <c r="Q49">
        <v>11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 s="15" t="s">
        <v>39</v>
      </c>
      <c r="B50">
        <v>908</v>
      </c>
      <c r="C50">
        <v>14</v>
      </c>
      <c r="D50">
        <v>33</v>
      </c>
      <c r="E50">
        <v>0</v>
      </c>
      <c r="F50">
        <v>0</v>
      </c>
      <c r="G50">
        <v>233</v>
      </c>
      <c r="H50">
        <v>498</v>
      </c>
      <c r="I50">
        <v>18</v>
      </c>
      <c r="J50">
        <v>0</v>
      </c>
      <c r="K50">
        <v>339</v>
      </c>
      <c r="L50">
        <v>0</v>
      </c>
      <c r="M50" s="15" t="s">
        <v>39</v>
      </c>
      <c r="N50">
        <v>1135</v>
      </c>
      <c r="O50">
        <v>690</v>
      </c>
      <c r="P50">
        <v>209</v>
      </c>
      <c r="Q50">
        <v>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 s="15" t="s">
        <v>40</v>
      </c>
      <c r="B51">
        <v>3140</v>
      </c>
      <c r="C51">
        <v>16</v>
      </c>
      <c r="D51">
        <v>146</v>
      </c>
      <c r="E51">
        <v>0</v>
      </c>
      <c r="F51">
        <v>0</v>
      </c>
      <c r="G51">
        <v>498</v>
      </c>
      <c r="H51">
        <v>1421</v>
      </c>
      <c r="I51">
        <v>29</v>
      </c>
      <c r="J51">
        <v>0</v>
      </c>
      <c r="K51">
        <v>1401</v>
      </c>
      <c r="L51">
        <v>0</v>
      </c>
      <c r="M51" s="15" t="s">
        <v>40</v>
      </c>
      <c r="N51">
        <v>3511</v>
      </c>
      <c r="O51">
        <v>2779</v>
      </c>
      <c r="P51">
        <v>351</v>
      </c>
      <c r="Q51">
        <v>10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 s="15" t="s">
        <v>41</v>
      </c>
      <c r="B52">
        <v>1953</v>
      </c>
      <c r="C52">
        <v>17</v>
      </c>
      <c r="D52">
        <v>147</v>
      </c>
      <c r="E52">
        <v>0</v>
      </c>
      <c r="F52">
        <v>0</v>
      </c>
      <c r="G52">
        <v>431</v>
      </c>
      <c r="H52">
        <v>1095</v>
      </c>
      <c r="I52">
        <v>27</v>
      </c>
      <c r="J52">
        <v>0</v>
      </c>
      <c r="K52">
        <v>729</v>
      </c>
      <c r="L52">
        <v>0</v>
      </c>
      <c r="M52" s="15" t="s">
        <v>41</v>
      </c>
      <c r="N52">
        <v>2446</v>
      </c>
      <c r="O52">
        <v>1474</v>
      </c>
      <c r="P52">
        <v>465</v>
      </c>
      <c r="Q52">
        <v>14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 s="15" t="s">
        <v>42</v>
      </c>
      <c r="B53">
        <v>1393</v>
      </c>
      <c r="C53">
        <v>16</v>
      </c>
      <c r="D53">
        <v>130</v>
      </c>
      <c r="E53">
        <v>0</v>
      </c>
      <c r="F53">
        <v>0</v>
      </c>
      <c r="G53">
        <v>593</v>
      </c>
      <c r="H53">
        <v>582</v>
      </c>
      <c r="I53">
        <v>17</v>
      </c>
      <c r="J53">
        <v>0</v>
      </c>
      <c r="K53">
        <v>310</v>
      </c>
      <c r="L53">
        <v>0</v>
      </c>
      <c r="M53" s="15" t="s">
        <v>42</v>
      </c>
      <c r="N53">
        <v>1648</v>
      </c>
      <c r="O53">
        <v>1154</v>
      </c>
      <c r="P53">
        <v>224</v>
      </c>
      <c r="Q53">
        <v>14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107" spans="1:13" x14ac:dyDescent="0.25">
      <c r="A107" s="30"/>
      <c r="B107" s="31" t="s">
        <v>0</v>
      </c>
      <c r="C107" s="31" t="s">
        <v>1</v>
      </c>
      <c r="D107" s="31" t="s">
        <v>2</v>
      </c>
      <c r="E107" s="31" t="s">
        <v>3</v>
      </c>
      <c r="F107" s="31" t="s">
        <v>4</v>
      </c>
      <c r="G107" s="31" t="s">
        <v>5</v>
      </c>
      <c r="H107" s="31" t="s">
        <v>6</v>
      </c>
      <c r="I107" s="31" t="s">
        <v>7</v>
      </c>
      <c r="J107" s="31" t="s">
        <v>8</v>
      </c>
      <c r="K107" s="31" t="s">
        <v>9</v>
      </c>
      <c r="L107" s="34" t="s">
        <v>126</v>
      </c>
      <c r="M107" s="20"/>
    </row>
    <row r="108" spans="1:13" x14ac:dyDescent="0.25">
      <c r="A108" s="15" t="s">
        <v>23</v>
      </c>
      <c r="B108" s="8">
        <v>26</v>
      </c>
      <c r="C108" s="8">
        <v>151</v>
      </c>
      <c r="D108" s="8">
        <v>0</v>
      </c>
      <c r="E108" s="8">
        <v>0</v>
      </c>
      <c r="F108" s="8">
        <v>749</v>
      </c>
      <c r="G108" s="8">
        <v>1601</v>
      </c>
      <c r="H108" s="8">
        <v>15</v>
      </c>
      <c r="I108" s="8">
        <v>0</v>
      </c>
      <c r="J108" s="8">
        <v>11273</v>
      </c>
      <c r="K108" s="8">
        <v>0</v>
      </c>
      <c r="L108" s="35">
        <v>12811</v>
      </c>
    </row>
    <row r="109" spans="1:13" x14ac:dyDescent="0.25">
      <c r="A109" s="15" t="s">
        <v>24</v>
      </c>
      <c r="B109" s="8">
        <v>26</v>
      </c>
      <c r="C109" s="8">
        <v>155</v>
      </c>
      <c r="D109" s="8">
        <v>0</v>
      </c>
      <c r="E109" s="8">
        <v>0</v>
      </c>
      <c r="F109" s="8">
        <v>677</v>
      </c>
      <c r="G109" s="8">
        <v>1740</v>
      </c>
      <c r="H109" s="8">
        <v>21</v>
      </c>
      <c r="I109" s="8">
        <v>0</v>
      </c>
      <c r="J109" s="8">
        <v>1189</v>
      </c>
      <c r="K109" s="8">
        <v>256</v>
      </c>
      <c r="L109" s="35">
        <v>2939</v>
      </c>
    </row>
    <row r="110" spans="1:13" x14ac:dyDescent="0.25">
      <c r="A110" s="15" t="s">
        <v>25</v>
      </c>
      <c r="B110" s="8">
        <v>39</v>
      </c>
      <c r="C110" s="8">
        <v>111</v>
      </c>
      <c r="D110" s="8">
        <v>0</v>
      </c>
      <c r="E110" s="8">
        <v>0</v>
      </c>
      <c r="F110" s="8">
        <v>89</v>
      </c>
      <c r="G110" s="8">
        <v>662</v>
      </c>
      <c r="H110" s="8">
        <v>16</v>
      </c>
      <c r="I110" s="8">
        <v>0</v>
      </c>
      <c r="J110" s="8">
        <v>471</v>
      </c>
      <c r="K110" s="8">
        <v>0</v>
      </c>
      <c r="L110" s="35">
        <v>924</v>
      </c>
    </row>
    <row r="111" spans="1:13" x14ac:dyDescent="0.25">
      <c r="A111" s="15" t="s">
        <v>131</v>
      </c>
      <c r="B111" s="8">
        <v>12</v>
      </c>
      <c r="C111" s="8">
        <v>128</v>
      </c>
      <c r="D111" s="8">
        <v>0</v>
      </c>
      <c r="E111" s="8">
        <v>0</v>
      </c>
      <c r="F111" s="8">
        <v>266</v>
      </c>
      <c r="G111" s="8">
        <v>1308</v>
      </c>
      <c r="H111" s="8">
        <v>18</v>
      </c>
      <c r="I111" s="8">
        <v>0</v>
      </c>
      <c r="J111" s="8">
        <v>897</v>
      </c>
      <c r="K111" s="8">
        <v>0</v>
      </c>
      <c r="L111" s="35">
        <v>2156</v>
      </c>
    </row>
    <row r="112" spans="1:13" x14ac:dyDescent="0.25">
      <c r="A112" s="15" t="s">
        <v>27</v>
      </c>
      <c r="B112" s="8">
        <v>19</v>
      </c>
      <c r="C112" s="8">
        <v>147</v>
      </c>
      <c r="D112" s="8">
        <v>0</v>
      </c>
      <c r="E112" s="8">
        <v>0</v>
      </c>
      <c r="F112" s="8">
        <v>350</v>
      </c>
      <c r="G112" s="8">
        <v>1426</v>
      </c>
      <c r="H112" s="8">
        <v>15</v>
      </c>
      <c r="I112" s="8">
        <v>0</v>
      </c>
      <c r="J112" s="8">
        <v>991</v>
      </c>
      <c r="K112" s="8">
        <v>0</v>
      </c>
      <c r="L112" s="35">
        <v>2288</v>
      </c>
    </row>
    <row r="113" spans="1:12" x14ac:dyDescent="0.25">
      <c r="A113" s="15" t="s">
        <v>28</v>
      </c>
      <c r="B113" s="8">
        <v>11</v>
      </c>
      <c r="C113" s="8">
        <v>28</v>
      </c>
      <c r="D113" s="8">
        <v>0</v>
      </c>
      <c r="E113" s="8">
        <v>0</v>
      </c>
      <c r="F113" s="8">
        <v>143</v>
      </c>
      <c r="G113" s="8">
        <v>663</v>
      </c>
      <c r="H113" s="8">
        <v>18</v>
      </c>
      <c r="I113" s="8">
        <v>0</v>
      </c>
      <c r="J113" s="8">
        <v>539</v>
      </c>
      <c r="K113" s="8">
        <v>0</v>
      </c>
      <c r="L113" s="35">
        <v>1016</v>
      </c>
    </row>
    <row r="114" spans="1:12" x14ac:dyDescent="0.25">
      <c r="A114" s="15" t="s">
        <v>29</v>
      </c>
      <c r="B114" s="8">
        <v>11</v>
      </c>
      <c r="C114" s="8">
        <v>30</v>
      </c>
      <c r="D114" s="8">
        <v>0</v>
      </c>
      <c r="E114" s="8">
        <v>0</v>
      </c>
      <c r="F114" s="8">
        <v>109</v>
      </c>
      <c r="G114" s="8">
        <v>378</v>
      </c>
      <c r="H114" s="8">
        <v>17</v>
      </c>
      <c r="I114" s="8">
        <v>0</v>
      </c>
      <c r="J114" s="8">
        <v>278</v>
      </c>
      <c r="K114" s="8">
        <v>0</v>
      </c>
      <c r="L114" s="35">
        <v>571</v>
      </c>
    </row>
    <row r="115" spans="1:12" x14ac:dyDescent="0.25">
      <c r="A115" s="15" t="s">
        <v>30</v>
      </c>
      <c r="B115" s="8">
        <v>10</v>
      </c>
      <c r="C115" s="8">
        <v>124</v>
      </c>
      <c r="D115" s="8">
        <v>0</v>
      </c>
      <c r="E115" s="8">
        <v>0</v>
      </c>
      <c r="F115" s="8">
        <v>262</v>
      </c>
      <c r="G115" s="8">
        <v>1113</v>
      </c>
      <c r="H115" s="8">
        <v>13</v>
      </c>
      <c r="I115" s="8">
        <v>0</v>
      </c>
      <c r="J115" s="8">
        <v>679</v>
      </c>
      <c r="K115" s="8">
        <v>0</v>
      </c>
      <c r="L115" s="35">
        <v>1656</v>
      </c>
    </row>
    <row r="116" spans="1:12" x14ac:dyDescent="0.25">
      <c r="A116" s="15" t="s">
        <v>132</v>
      </c>
      <c r="B116" s="8">
        <v>10</v>
      </c>
      <c r="C116" s="8">
        <v>261</v>
      </c>
      <c r="D116" s="8">
        <v>0</v>
      </c>
      <c r="E116" s="8">
        <v>0</v>
      </c>
      <c r="F116" s="8">
        <v>436</v>
      </c>
      <c r="G116" s="8">
        <v>941</v>
      </c>
      <c r="H116" s="8">
        <v>28</v>
      </c>
      <c r="I116" s="8">
        <v>0</v>
      </c>
      <c r="J116" s="8">
        <v>566</v>
      </c>
      <c r="K116" s="8">
        <v>0</v>
      </c>
      <c r="L116" s="35">
        <v>1749</v>
      </c>
    </row>
    <row r="117" spans="1:12" x14ac:dyDescent="0.25">
      <c r="A117" s="15" t="s">
        <v>32</v>
      </c>
      <c r="B117" s="8">
        <v>11</v>
      </c>
      <c r="C117" s="8">
        <v>125</v>
      </c>
      <c r="D117" s="8">
        <v>0</v>
      </c>
      <c r="E117" s="8">
        <v>0</v>
      </c>
      <c r="F117" s="8">
        <v>326</v>
      </c>
      <c r="G117" s="8">
        <v>1245</v>
      </c>
      <c r="H117" s="8">
        <v>14</v>
      </c>
      <c r="I117" s="8">
        <v>0</v>
      </c>
      <c r="J117" s="8">
        <v>817</v>
      </c>
      <c r="K117" s="8">
        <v>0</v>
      </c>
      <c r="L117" s="35">
        <v>1922</v>
      </c>
    </row>
    <row r="118" spans="1:12" x14ac:dyDescent="0.25">
      <c r="A118" s="15" t="s">
        <v>33</v>
      </c>
      <c r="B118" s="8">
        <v>33</v>
      </c>
      <c r="C118" s="8">
        <v>176</v>
      </c>
      <c r="D118" s="8">
        <v>0</v>
      </c>
      <c r="E118" s="8">
        <v>0</v>
      </c>
      <c r="F118" s="8">
        <v>255</v>
      </c>
      <c r="G118" s="8">
        <v>1186</v>
      </c>
      <c r="H118" s="8">
        <v>9</v>
      </c>
      <c r="I118" s="8">
        <v>0</v>
      </c>
      <c r="J118" s="8">
        <v>965</v>
      </c>
      <c r="K118" s="8">
        <v>0</v>
      </c>
      <c r="L118" s="35">
        <v>1946</v>
      </c>
    </row>
    <row r="119" spans="1:12" x14ac:dyDescent="0.25">
      <c r="A119" s="15" t="s">
        <v>34</v>
      </c>
      <c r="B119" s="8">
        <v>26</v>
      </c>
      <c r="C119" s="8">
        <v>143</v>
      </c>
      <c r="D119" s="8">
        <v>0</v>
      </c>
      <c r="E119" s="8">
        <v>0</v>
      </c>
      <c r="F119" s="8">
        <v>447</v>
      </c>
      <c r="G119" s="8">
        <v>1115</v>
      </c>
      <c r="H119" s="8">
        <v>12</v>
      </c>
      <c r="I119" s="8">
        <v>0</v>
      </c>
      <c r="J119" s="8">
        <v>949</v>
      </c>
      <c r="K119" s="8">
        <v>0</v>
      </c>
      <c r="L119" s="35">
        <v>2013</v>
      </c>
    </row>
    <row r="120" spans="1:12" x14ac:dyDescent="0.25">
      <c r="A120" s="15" t="s">
        <v>35</v>
      </c>
      <c r="B120" s="8">
        <v>17</v>
      </c>
      <c r="C120" s="8">
        <v>41</v>
      </c>
      <c r="D120" s="8">
        <v>0</v>
      </c>
      <c r="E120" s="8">
        <v>0</v>
      </c>
      <c r="F120" s="8">
        <v>130</v>
      </c>
      <c r="G120" s="8">
        <v>715</v>
      </c>
      <c r="H120" s="8">
        <v>16</v>
      </c>
      <c r="I120" s="8">
        <v>0</v>
      </c>
      <c r="J120" s="8">
        <v>551</v>
      </c>
      <c r="K120" s="8">
        <v>0</v>
      </c>
      <c r="L120" s="35">
        <v>1036</v>
      </c>
    </row>
    <row r="121" spans="1:12" x14ac:dyDescent="0.25">
      <c r="A121" s="15" t="s">
        <v>36</v>
      </c>
      <c r="B121" s="8">
        <v>0</v>
      </c>
      <c r="C121" s="8">
        <v>0</v>
      </c>
      <c r="D121" s="8">
        <v>0</v>
      </c>
      <c r="E121" s="8">
        <v>0</v>
      </c>
      <c r="F121" s="8">
        <v>202</v>
      </c>
      <c r="G121" s="8">
        <v>421</v>
      </c>
      <c r="H121" s="8">
        <v>12</v>
      </c>
      <c r="I121" s="8">
        <v>0</v>
      </c>
      <c r="J121" s="8">
        <v>290</v>
      </c>
      <c r="K121" s="8">
        <v>0</v>
      </c>
      <c r="L121" s="35">
        <v>723</v>
      </c>
    </row>
    <row r="122" spans="1:12" x14ac:dyDescent="0.25">
      <c r="A122" s="15" t="s">
        <v>37</v>
      </c>
      <c r="B122" s="8">
        <v>21</v>
      </c>
      <c r="C122" s="8">
        <v>45</v>
      </c>
      <c r="D122" s="8">
        <v>0</v>
      </c>
      <c r="E122" s="8">
        <v>0</v>
      </c>
      <c r="F122" s="8">
        <v>148</v>
      </c>
      <c r="G122" s="8">
        <v>395</v>
      </c>
      <c r="H122" s="8">
        <v>14</v>
      </c>
      <c r="I122" s="8">
        <v>0</v>
      </c>
      <c r="J122" s="8">
        <v>253</v>
      </c>
      <c r="K122" s="8">
        <v>0</v>
      </c>
      <c r="L122" s="35">
        <v>665</v>
      </c>
    </row>
    <row r="123" spans="1:12" x14ac:dyDescent="0.25">
      <c r="A123" s="15" t="s">
        <v>38</v>
      </c>
      <c r="B123" s="8">
        <v>11</v>
      </c>
      <c r="C123" s="8">
        <v>132</v>
      </c>
      <c r="D123" s="8">
        <v>0</v>
      </c>
      <c r="E123" s="8">
        <v>0</v>
      </c>
      <c r="F123" s="8">
        <v>364</v>
      </c>
      <c r="G123" s="8">
        <v>1484</v>
      </c>
      <c r="H123" s="8">
        <v>16</v>
      </c>
      <c r="I123" s="8">
        <v>0</v>
      </c>
      <c r="J123" s="8">
        <v>740</v>
      </c>
      <c r="K123" s="8">
        <v>0</v>
      </c>
      <c r="L123" s="35">
        <v>2235</v>
      </c>
    </row>
    <row r="124" spans="1:12" x14ac:dyDescent="0.25">
      <c r="A124" s="15" t="s">
        <v>39</v>
      </c>
      <c r="B124" s="8">
        <v>14</v>
      </c>
      <c r="C124" s="8">
        <v>33</v>
      </c>
      <c r="D124" s="8">
        <v>0</v>
      </c>
      <c r="E124" s="8">
        <v>0</v>
      </c>
      <c r="F124" s="8">
        <v>233</v>
      </c>
      <c r="G124" s="8">
        <v>498</v>
      </c>
      <c r="H124" s="8">
        <v>18</v>
      </c>
      <c r="I124" s="8">
        <v>0</v>
      </c>
      <c r="J124" s="8">
        <v>339</v>
      </c>
      <c r="K124" s="8">
        <v>0</v>
      </c>
      <c r="L124" s="35">
        <v>908</v>
      </c>
    </row>
    <row r="125" spans="1:12" x14ac:dyDescent="0.25">
      <c r="A125" s="15" t="s">
        <v>40</v>
      </c>
      <c r="B125" s="8">
        <v>16</v>
      </c>
      <c r="C125" s="8">
        <v>146</v>
      </c>
      <c r="D125" s="8">
        <v>0</v>
      </c>
      <c r="E125" s="8">
        <v>0</v>
      </c>
      <c r="F125" s="8">
        <v>498</v>
      </c>
      <c r="G125" s="8">
        <v>1421</v>
      </c>
      <c r="H125" s="8">
        <v>29</v>
      </c>
      <c r="I125" s="8">
        <v>0</v>
      </c>
      <c r="J125" s="8">
        <v>1401</v>
      </c>
      <c r="K125" s="8">
        <v>0</v>
      </c>
      <c r="L125" s="35">
        <v>3140</v>
      </c>
    </row>
    <row r="126" spans="1:12" x14ac:dyDescent="0.25">
      <c r="A126" s="15" t="s">
        <v>41</v>
      </c>
      <c r="B126" s="8">
        <v>17</v>
      </c>
      <c r="C126" s="8">
        <v>147</v>
      </c>
      <c r="D126" s="8">
        <v>0</v>
      </c>
      <c r="E126" s="8">
        <v>0</v>
      </c>
      <c r="F126" s="8">
        <v>431</v>
      </c>
      <c r="G126" s="8">
        <v>1095</v>
      </c>
      <c r="H126" s="8">
        <v>27</v>
      </c>
      <c r="I126" s="8">
        <v>0</v>
      </c>
      <c r="J126" s="8">
        <v>729</v>
      </c>
      <c r="K126" s="8">
        <v>0</v>
      </c>
      <c r="L126" s="35">
        <v>1953</v>
      </c>
    </row>
    <row r="127" spans="1:12" x14ac:dyDescent="0.25">
      <c r="A127" s="15" t="s">
        <v>42</v>
      </c>
      <c r="B127" s="8">
        <v>16</v>
      </c>
      <c r="C127" s="8">
        <v>130</v>
      </c>
      <c r="D127" s="8">
        <v>0</v>
      </c>
      <c r="E127" s="8">
        <v>0</v>
      </c>
      <c r="F127" s="8">
        <v>593</v>
      </c>
      <c r="G127" s="8">
        <v>582</v>
      </c>
      <c r="H127" s="8">
        <v>17</v>
      </c>
      <c r="I127" s="8">
        <v>0</v>
      </c>
      <c r="J127" s="8">
        <v>310</v>
      </c>
      <c r="K127" s="8">
        <v>0</v>
      </c>
      <c r="L127" s="35">
        <v>1393</v>
      </c>
    </row>
    <row r="128" spans="1:12" x14ac:dyDescent="0.25">
      <c r="A128" s="19" t="s">
        <v>10</v>
      </c>
      <c r="B128" s="5">
        <f t="shared" ref="B128:L128" si="2">SUM(B108:B127)</f>
        <v>346</v>
      </c>
      <c r="C128" s="5">
        <f t="shared" si="2"/>
        <v>2253</v>
      </c>
      <c r="D128" s="5">
        <f t="shared" si="2"/>
        <v>0</v>
      </c>
      <c r="E128" s="5">
        <f t="shared" si="2"/>
        <v>0</v>
      </c>
      <c r="F128" s="5">
        <f t="shared" si="2"/>
        <v>6708</v>
      </c>
      <c r="G128" s="5">
        <f t="shared" si="2"/>
        <v>19989</v>
      </c>
      <c r="H128" s="5">
        <f t="shared" si="2"/>
        <v>345</v>
      </c>
      <c r="I128" s="5">
        <f t="shared" si="2"/>
        <v>0</v>
      </c>
      <c r="J128" s="5">
        <f t="shared" si="2"/>
        <v>24227</v>
      </c>
      <c r="K128" s="5">
        <f t="shared" si="2"/>
        <v>256</v>
      </c>
      <c r="L128" s="19">
        <f t="shared" si="2"/>
        <v>44044</v>
      </c>
    </row>
  </sheetData>
  <conditionalFormatting sqref="L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L29">
    <cfRule type="colorScale" priority="3">
      <colorScale>
        <cfvo type="min"/>
        <cfvo type="max"/>
        <color rgb="FFFCFCFF"/>
        <color rgb="FF63BE7B"/>
      </colorScale>
    </cfRule>
  </conditionalFormatting>
  <conditionalFormatting sqref="N12:W2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29"/>
  <sheetViews>
    <sheetView topLeftCell="A52" workbookViewId="0">
      <selection activeCell="D122" sqref="D122"/>
    </sheetView>
  </sheetViews>
  <sheetFormatPr defaultRowHeight="15" x14ac:dyDescent="0.25"/>
  <cols>
    <col min="1" max="1" width="7.7109375" style="20" customWidth="1"/>
    <col min="2" max="12" width="12.7109375" customWidth="1"/>
  </cols>
  <sheetData>
    <row r="1" spans="1:23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6" t="s">
        <v>20</v>
      </c>
    </row>
    <row r="2" spans="1:23" x14ac:dyDescent="0.25">
      <c r="A2" s="7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10"/>
      <c r="N2" s="8"/>
      <c r="O2" s="8"/>
      <c r="P2" s="8"/>
      <c r="Q2" s="8"/>
      <c r="R2" s="8"/>
      <c r="S2" s="8"/>
      <c r="T2" s="8"/>
      <c r="U2" s="8"/>
      <c r="V2" s="9"/>
    </row>
    <row r="3" spans="1:23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10"/>
      <c r="N3" s="8"/>
      <c r="O3" s="8"/>
      <c r="P3" s="8"/>
      <c r="Q3" s="8"/>
      <c r="R3" s="8"/>
      <c r="S3" s="8"/>
      <c r="T3" s="8"/>
      <c r="U3" s="8"/>
      <c r="V3" s="9"/>
    </row>
    <row r="4" spans="1:23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10"/>
      <c r="N4" s="8"/>
      <c r="O4" s="8"/>
      <c r="P4" s="8"/>
      <c r="Q4" s="8"/>
      <c r="R4" s="8"/>
      <c r="S4" s="8"/>
      <c r="T4" s="8"/>
      <c r="U4" s="8"/>
      <c r="V4" s="9"/>
    </row>
    <row r="5" spans="1:23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9"/>
      <c r="M5" s="10"/>
      <c r="N5" s="8"/>
      <c r="O5" s="8"/>
      <c r="P5" s="8"/>
      <c r="Q5" s="8"/>
      <c r="R5" s="8"/>
      <c r="S5" s="8"/>
      <c r="T5" s="8"/>
      <c r="U5" s="8"/>
      <c r="V5" s="9"/>
    </row>
    <row r="6" spans="1:23" x14ac:dyDescent="0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9"/>
      <c r="M6" s="10"/>
      <c r="N6" s="8"/>
      <c r="O6" s="8"/>
      <c r="P6" s="8"/>
      <c r="Q6" s="8"/>
      <c r="R6" s="8"/>
      <c r="S6" s="8"/>
      <c r="T6" s="8"/>
      <c r="U6" s="8"/>
      <c r="V6" s="9"/>
    </row>
    <row r="7" spans="1:23" x14ac:dyDescent="0.25">
      <c r="A7" s="11" t="s">
        <v>10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M7" s="14"/>
      <c r="N7" s="12"/>
      <c r="O7" s="12"/>
      <c r="P7" s="12"/>
      <c r="Q7" s="12"/>
      <c r="R7" s="12"/>
      <c r="S7" s="12"/>
      <c r="T7" s="12"/>
      <c r="U7" s="12"/>
      <c r="V7" s="13"/>
    </row>
    <row r="9" spans="1:23" x14ac:dyDescent="0.25">
      <c r="A9" s="1"/>
      <c r="B9" s="5" t="s">
        <v>22</v>
      </c>
      <c r="C9" s="2" t="s">
        <v>0</v>
      </c>
      <c r="D9" s="2" t="s">
        <v>1</v>
      </c>
      <c r="E9" s="2" t="s">
        <v>2</v>
      </c>
      <c r="F9" s="2" t="s">
        <v>3</v>
      </c>
      <c r="G9" s="2" t="s">
        <v>4</v>
      </c>
      <c r="H9" s="2" t="s">
        <v>5</v>
      </c>
      <c r="I9" s="2" t="s">
        <v>6</v>
      </c>
      <c r="J9" s="2" t="s">
        <v>7</v>
      </c>
      <c r="K9" s="2" t="s">
        <v>8</v>
      </c>
      <c r="L9" s="3" t="s">
        <v>9</v>
      </c>
      <c r="M9" s="4" t="s">
        <v>10</v>
      </c>
      <c r="N9" s="2" t="s">
        <v>11</v>
      </c>
      <c r="O9" s="2" t="s">
        <v>12</v>
      </c>
      <c r="P9" s="2" t="s">
        <v>13</v>
      </c>
      <c r="Q9" s="2" t="s">
        <v>14</v>
      </c>
      <c r="R9" s="2" t="s">
        <v>15</v>
      </c>
      <c r="S9" s="2" t="s">
        <v>16</v>
      </c>
      <c r="T9" s="2" t="s">
        <v>17</v>
      </c>
      <c r="U9" s="2" t="s">
        <v>18</v>
      </c>
      <c r="V9" s="2" t="s">
        <v>19</v>
      </c>
      <c r="W9" s="3" t="s">
        <v>20</v>
      </c>
    </row>
    <row r="10" spans="1:23" x14ac:dyDescent="0.25">
      <c r="A10" s="15">
        <v>1987</v>
      </c>
      <c r="B10" s="16">
        <v>2190</v>
      </c>
      <c r="C10" s="16">
        <v>18</v>
      </c>
      <c r="D10" s="16">
        <v>35</v>
      </c>
      <c r="E10" s="16">
        <v>0</v>
      </c>
      <c r="F10" s="16">
        <v>0</v>
      </c>
      <c r="G10" s="16">
        <v>207</v>
      </c>
      <c r="H10" s="16">
        <v>1909</v>
      </c>
      <c r="I10" s="16">
        <v>20</v>
      </c>
      <c r="J10" s="16">
        <v>0</v>
      </c>
      <c r="K10" s="16">
        <v>22</v>
      </c>
      <c r="L10" s="16">
        <v>0</v>
      </c>
      <c r="M10" s="16">
        <v>2211</v>
      </c>
      <c r="N10" s="16">
        <v>2171</v>
      </c>
      <c r="O10" s="16">
        <v>17</v>
      </c>
      <c r="P10" s="16">
        <v>2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</row>
    <row r="11" spans="1:23" x14ac:dyDescent="0.25">
      <c r="A11" s="15">
        <v>1986</v>
      </c>
      <c r="B11" s="16">
        <v>2650</v>
      </c>
      <c r="C11" s="16">
        <v>16</v>
      </c>
      <c r="D11" s="16">
        <v>35</v>
      </c>
      <c r="E11" s="16">
        <v>0</v>
      </c>
      <c r="F11" s="16">
        <v>0</v>
      </c>
      <c r="G11" s="16">
        <v>207</v>
      </c>
      <c r="H11" s="16">
        <v>2368</v>
      </c>
      <c r="I11" s="16">
        <v>22</v>
      </c>
      <c r="J11" s="16">
        <v>0</v>
      </c>
      <c r="K11" s="16">
        <v>22</v>
      </c>
      <c r="L11" s="16">
        <v>0</v>
      </c>
      <c r="M11" s="16">
        <v>2670</v>
      </c>
      <c r="N11" s="16">
        <v>2632</v>
      </c>
      <c r="O11" s="16">
        <v>16</v>
      </c>
      <c r="P11" s="16">
        <v>2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</row>
    <row r="12" spans="1:23" x14ac:dyDescent="0.25">
      <c r="A12" s="15">
        <v>1985</v>
      </c>
      <c r="B12" s="16">
        <v>2087</v>
      </c>
      <c r="C12" s="16">
        <v>16</v>
      </c>
      <c r="D12" s="16">
        <v>34</v>
      </c>
      <c r="E12" s="16">
        <v>0</v>
      </c>
      <c r="F12" s="16">
        <v>0</v>
      </c>
      <c r="G12" s="16">
        <v>205</v>
      </c>
      <c r="H12" s="16">
        <v>1810</v>
      </c>
      <c r="I12" s="16">
        <v>20</v>
      </c>
      <c r="J12" s="16">
        <v>0</v>
      </c>
      <c r="K12" s="16">
        <v>22</v>
      </c>
      <c r="L12" s="17">
        <v>0</v>
      </c>
      <c r="M12" s="18">
        <v>2107</v>
      </c>
      <c r="N12" s="16">
        <v>2069</v>
      </c>
      <c r="O12" s="16">
        <v>16</v>
      </c>
      <c r="P12" s="16">
        <v>2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7">
        <v>0</v>
      </c>
    </row>
    <row r="13" spans="1:23" x14ac:dyDescent="0.25">
      <c r="A13" s="15">
        <v>1984</v>
      </c>
      <c r="B13" s="16">
        <v>2458</v>
      </c>
      <c r="C13" s="16">
        <v>15</v>
      </c>
      <c r="D13" s="16">
        <v>37</v>
      </c>
      <c r="E13" s="16">
        <v>0</v>
      </c>
      <c r="F13" s="16">
        <v>0</v>
      </c>
      <c r="G13" s="16">
        <v>213</v>
      </c>
      <c r="H13" s="16">
        <v>2175</v>
      </c>
      <c r="I13" s="16">
        <v>15</v>
      </c>
      <c r="J13" s="16">
        <v>0</v>
      </c>
      <c r="K13" s="16">
        <v>22</v>
      </c>
      <c r="L13" s="17">
        <v>0</v>
      </c>
      <c r="M13" s="18">
        <v>2477</v>
      </c>
      <c r="N13" s="16">
        <v>2441</v>
      </c>
      <c r="O13" s="16">
        <v>15</v>
      </c>
      <c r="P13" s="16">
        <v>2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7">
        <v>0</v>
      </c>
    </row>
    <row r="14" spans="1:23" x14ac:dyDescent="0.25">
      <c r="A14" s="15">
        <v>1983</v>
      </c>
      <c r="B14" s="16">
        <v>2606</v>
      </c>
      <c r="C14" s="16">
        <v>15</v>
      </c>
      <c r="D14" s="16">
        <v>34</v>
      </c>
      <c r="E14" s="16">
        <v>0</v>
      </c>
      <c r="F14" s="16">
        <v>0</v>
      </c>
      <c r="G14" s="16">
        <v>198</v>
      </c>
      <c r="H14" s="16">
        <v>2341</v>
      </c>
      <c r="I14" s="16">
        <v>15</v>
      </c>
      <c r="J14" s="16">
        <v>0</v>
      </c>
      <c r="K14" s="16">
        <v>22</v>
      </c>
      <c r="L14" s="17">
        <v>0</v>
      </c>
      <c r="M14" s="18">
        <v>2625</v>
      </c>
      <c r="N14" s="16">
        <v>2589</v>
      </c>
      <c r="O14" s="16">
        <v>15</v>
      </c>
      <c r="P14" s="16">
        <v>2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7">
        <v>0</v>
      </c>
    </row>
    <row r="15" spans="1:23" x14ac:dyDescent="0.25">
      <c r="A15" s="15">
        <v>1982</v>
      </c>
      <c r="B15" s="16">
        <v>2035</v>
      </c>
      <c r="C15" s="16">
        <v>15</v>
      </c>
      <c r="D15" s="16">
        <v>34</v>
      </c>
      <c r="E15" s="16">
        <v>0</v>
      </c>
      <c r="F15" s="16">
        <v>0</v>
      </c>
      <c r="G15" s="16">
        <v>205</v>
      </c>
      <c r="H15" s="16">
        <v>1764</v>
      </c>
      <c r="I15" s="16">
        <v>14</v>
      </c>
      <c r="J15" s="16">
        <v>0</v>
      </c>
      <c r="K15" s="16">
        <v>22</v>
      </c>
      <c r="L15" s="17">
        <v>0</v>
      </c>
      <c r="M15" s="18">
        <v>2054</v>
      </c>
      <c r="N15" s="16">
        <v>2018</v>
      </c>
      <c r="O15" s="16">
        <v>15</v>
      </c>
      <c r="P15" s="16">
        <v>2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7">
        <v>0</v>
      </c>
    </row>
    <row r="16" spans="1:23" x14ac:dyDescent="0.25">
      <c r="A16" s="15">
        <v>1981</v>
      </c>
      <c r="B16" s="16">
        <v>2004</v>
      </c>
      <c r="C16" s="16">
        <v>15</v>
      </c>
      <c r="D16" s="16">
        <v>34</v>
      </c>
      <c r="E16" s="16">
        <v>0</v>
      </c>
      <c r="F16" s="16">
        <v>0</v>
      </c>
      <c r="G16" s="16">
        <v>209</v>
      </c>
      <c r="H16" s="16">
        <v>1722</v>
      </c>
      <c r="I16" s="16">
        <v>21</v>
      </c>
      <c r="J16" s="16">
        <v>0</v>
      </c>
      <c r="K16" s="16">
        <v>22</v>
      </c>
      <c r="L16" s="17">
        <v>0</v>
      </c>
      <c r="M16" s="18">
        <v>2023</v>
      </c>
      <c r="N16" s="16">
        <v>1987</v>
      </c>
      <c r="O16" s="16">
        <v>15</v>
      </c>
      <c r="P16" s="16">
        <v>2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7">
        <v>0</v>
      </c>
    </row>
    <row r="17" spans="1:23" x14ac:dyDescent="0.25">
      <c r="A17" s="15">
        <v>1980</v>
      </c>
      <c r="B17" s="16">
        <v>2105</v>
      </c>
      <c r="C17" s="16">
        <v>15</v>
      </c>
      <c r="D17" s="16">
        <v>36</v>
      </c>
      <c r="E17" s="16">
        <v>0</v>
      </c>
      <c r="F17" s="16">
        <v>0</v>
      </c>
      <c r="G17" s="16">
        <v>214</v>
      </c>
      <c r="H17" s="16">
        <v>1820</v>
      </c>
      <c r="I17" s="16">
        <v>17</v>
      </c>
      <c r="J17" s="16">
        <v>0</v>
      </c>
      <c r="K17" s="16">
        <v>22</v>
      </c>
      <c r="L17" s="17">
        <v>0</v>
      </c>
      <c r="M17" s="18">
        <v>2124</v>
      </c>
      <c r="N17" s="16">
        <v>2088</v>
      </c>
      <c r="O17" s="16">
        <v>15</v>
      </c>
      <c r="P17" s="16">
        <v>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7">
        <v>0</v>
      </c>
    </row>
    <row r="18" spans="1:23" x14ac:dyDescent="0.25">
      <c r="A18" s="15">
        <v>1979</v>
      </c>
      <c r="B18" s="16">
        <v>2519</v>
      </c>
      <c r="C18" s="16">
        <v>0</v>
      </c>
      <c r="D18" s="16">
        <v>0</v>
      </c>
      <c r="E18" s="16">
        <v>0</v>
      </c>
      <c r="F18" s="16">
        <v>0</v>
      </c>
      <c r="G18" s="16">
        <v>201</v>
      </c>
      <c r="H18" s="16">
        <v>2288</v>
      </c>
      <c r="I18" s="16">
        <v>15</v>
      </c>
      <c r="J18" s="16">
        <v>0</v>
      </c>
      <c r="K18" s="16">
        <v>22</v>
      </c>
      <c r="L18" s="17">
        <v>0</v>
      </c>
      <c r="M18" s="18">
        <v>2526</v>
      </c>
      <c r="N18" s="16">
        <v>2513</v>
      </c>
      <c r="O18" s="16">
        <v>5</v>
      </c>
      <c r="P18" s="16">
        <v>1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7">
        <v>0</v>
      </c>
    </row>
    <row r="19" spans="1:23" x14ac:dyDescent="0.25">
      <c r="A19" s="15">
        <v>1978</v>
      </c>
      <c r="B19" s="16">
        <v>2169</v>
      </c>
      <c r="C19" s="16">
        <v>15</v>
      </c>
      <c r="D19" s="16">
        <v>35</v>
      </c>
      <c r="E19" s="16">
        <v>0</v>
      </c>
      <c r="F19" s="16">
        <v>0</v>
      </c>
      <c r="G19" s="16">
        <v>207</v>
      </c>
      <c r="H19" s="16">
        <v>1907</v>
      </c>
      <c r="I19" s="16">
        <v>22</v>
      </c>
      <c r="J19" s="16">
        <v>0</v>
      </c>
      <c r="K19" s="16">
        <v>0</v>
      </c>
      <c r="L19" s="17">
        <v>0</v>
      </c>
      <c r="M19" s="18">
        <v>2186</v>
      </c>
      <c r="N19" s="16">
        <v>2152</v>
      </c>
      <c r="O19" s="16">
        <v>17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7">
        <v>0</v>
      </c>
    </row>
    <row r="20" spans="1:23" x14ac:dyDescent="0.25">
      <c r="A20" s="15">
        <v>1977</v>
      </c>
      <c r="B20" s="16">
        <v>2236</v>
      </c>
      <c r="C20" s="16">
        <v>16</v>
      </c>
      <c r="D20" s="16">
        <v>44</v>
      </c>
      <c r="E20" s="16">
        <v>0</v>
      </c>
      <c r="F20" s="16">
        <v>0</v>
      </c>
      <c r="G20" s="16">
        <v>202</v>
      </c>
      <c r="H20" s="16">
        <v>1953</v>
      </c>
      <c r="I20" s="16">
        <v>19</v>
      </c>
      <c r="J20" s="16">
        <v>0</v>
      </c>
      <c r="K20" s="16">
        <v>22</v>
      </c>
      <c r="L20" s="17">
        <v>0</v>
      </c>
      <c r="M20" s="18">
        <v>2256</v>
      </c>
      <c r="N20" s="16">
        <v>2218</v>
      </c>
      <c r="O20" s="16">
        <v>16</v>
      </c>
      <c r="P20" s="16">
        <v>2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7">
        <v>0</v>
      </c>
    </row>
    <row r="21" spans="1:23" x14ac:dyDescent="0.25">
      <c r="A21" s="15">
        <v>1976</v>
      </c>
      <c r="B21" s="16">
        <v>2339</v>
      </c>
      <c r="C21" s="16">
        <v>0</v>
      </c>
      <c r="D21" s="16">
        <v>0</v>
      </c>
      <c r="E21" s="16">
        <v>0</v>
      </c>
      <c r="F21" s="16">
        <v>0</v>
      </c>
      <c r="G21" s="16">
        <v>193</v>
      </c>
      <c r="H21" s="16">
        <v>2110</v>
      </c>
      <c r="I21" s="16">
        <v>21</v>
      </c>
      <c r="J21" s="16">
        <v>0</v>
      </c>
      <c r="K21" s="16">
        <v>22</v>
      </c>
      <c r="L21" s="17">
        <v>0</v>
      </c>
      <c r="M21" s="18">
        <v>2346</v>
      </c>
      <c r="N21" s="16">
        <v>2333</v>
      </c>
      <c r="O21" s="16">
        <v>5</v>
      </c>
      <c r="P21" s="16">
        <v>1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7">
        <v>0</v>
      </c>
    </row>
    <row r="22" spans="1:23" x14ac:dyDescent="0.25">
      <c r="A22" s="15">
        <v>1975</v>
      </c>
      <c r="B22" s="16">
        <v>2289</v>
      </c>
      <c r="C22" s="16">
        <v>15</v>
      </c>
      <c r="D22" s="16">
        <v>35</v>
      </c>
      <c r="E22" s="16">
        <v>0</v>
      </c>
      <c r="F22" s="16">
        <v>0</v>
      </c>
      <c r="G22" s="16">
        <v>205</v>
      </c>
      <c r="H22" s="16">
        <v>2014</v>
      </c>
      <c r="I22" s="16">
        <v>18</v>
      </c>
      <c r="J22" s="16">
        <v>0</v>
      </c>
      <c r="K22" s="16">
        <v>22</v>
      </c>
      <c r="L22" s="17">
        <v>0</v>
      </c>
      <c r="M22" s="18">
        <v>2309</v>
      </c>
      <c r="N22" s="16">
        <v>2271</v>
      </c>
      <c r="O22" s="16">
        <v>16</v>
      </c>
      <c r="P22" s="16">
        <v>2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7">
        <v>0</v>
      </c>
    </row>
    <row r="23" spans="1:23" x14ac:dyDescent="0.25">
      <c r="A23" s="15">
        <v>1969</v>
      </c>
      <c r="B23" s="16">
        <v>2398</v>
      </c>
      <c r="C23" s="16">
        <v>15</v>
      </c>
      <c r="D23" s="16">
        <v>46</v>
      </c>
      <c r="E23" s="16">
        <v>0</v>
      </c>
      <c r="F23" s="16">
        <v>0</v>
      </c>
      <c r="G23" s="16">
        <v>205</v>
      </c>
      <c r="H23" s="16">
        <v>2111</v>
      </c>
      <c r="I23" s="16">
        <v>18</v>
      </c>
      <c r="J23" s="16">
        <v>0</v>
      </c>
      <c r="K23" s="16">
        <v>22</v>
      </c>
      <c r="L23" s="17">
        <v>0</v>
      </c>
      <c r="M23" s="18">
        <v>2417</v>
      </c>
      <c r="N23" s="16">
        <v>2381</v>
      </c>
      <c r="O23" s="16">
        <v>15</v>
      </c>
      <c r="P23" s="16">
        <v>2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7">
        <v>0</v>
      </c>
    </row>
    <row r="24" spans="1:23" x14ac:dyDescent="0.25">
      <c r="A24" s="15">
        <v>1968</v>
      </c>
      <c r="B24" s="16">
        <v>2446</v>
      </c>
      <c r="C24" s="16">
        <v>15</v>
      </c>
      <c r="D24" s="16">
        <v>133</v>
      </c>
      <c r="E24" s="16">
        <v>0</v>
      </c>
      <c r="F24" s="16">
        <v>0</v>
      </c>
      <c r="G24" s="16">
        <v>207</v>
      </c>
      <c r="H24" s="16">
        <v>2073</v>
      </c>
      <c r="I24" s="16">
        <v>15</v>
      </c>
      <c r="J24" s="16">
        <v>0</v>
      </c>
      <c r="K24" s="16">
        <v>22</v>
      </c>
      <c r="L24" s="17">
        <v>0</v>
      </c>
      <c r="M24" s="18">
        <v>2465</v>
      </c>
      <c r="N24" s="16">
        <v>2429</v>
      </c>
      <c r="O24" s="16">
        <v>15</v>
      </c>
      <c r="P24" s="16">
        <v>2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7">
        <v>0</v>
      </c>
    </row>
    <row r="25" spans="1:23" x14ac:dyDescent="0.25">
      <c r="A25" s="15">
        <v>1967</v>
      </c>
      <c r="B25" s="16">
        <v>2479</v>
      </c>
      <c r="C25" s="16">
        <v>15</v>
      </c>
      <c r="D25" s="16">
        <v>44</v>
      </c>
      <c r="E25" s="16">
        <v>0</v>
      </c>
      <c r="F25" s="16">
        <v>0</v>
      </c>
      <c r="G25" s="16">
        <v>200</v>
      </c>
      <c r="H25" s="16">
        <v>2198</v>
      </c>
      <c r="I25" s="16">
        <v>19</v>
      </c>
      <c r="J25" s="16">
        <v>0</v>
      </c>
      <c r="K25" s="16">
        <v>22</v>
      </c>
      <c r="L25" s="17">
        <v>0</v>
      </c>
      <c r="M25" s="18">
        <v>2498</v>
      </c>
      <c r="N25" s="16">
        <v>2462</v>
      </c>
      <c r="O25" s="16">
        <v>15</v>
      </c>
      <c r="P25" s="16">
        <v>2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7">
        <v>0</v>
      </c>
    </row>
    <row r="26" spans="1:23" x14ac:dyDescent="0.25">
      <c r="A26" s="15">
        <v>1966</v>
      </c>
      <c r="B26" s="16">
        <v>2341</v>
      </c>
      <c r="C26" s="16">
        <v>15</v>
      </c>
      <c r="D26" s="16">
        <v>36</v>
      </c>
      <c r="E26" s="16">
        <v>0</v>
      </c>
      <c r="F26" s="16">
        <v>0</v>
      </c>
      <c r="G26" s="16">
        <v>203</v>
      </c>
      <c r="H26" s="16">
        <v>2071</v>
      </c>
      <c r="I26" s="16">
        <v>14</v>
      </c>
      <c r="J26" s="16">
        <v>0</v>
      </c>
      <c r="K26" s="16">
        <v>22</v>
      </c>
      <c r="L26" s="17">
        <v>0</v>
      </c>
      <c r="M26" s="18">
        <v>2361</v>
      </c>
      <c r="N26" s="16">
        <v>2323</v>
      </c>
      <c r="O26" s="16">
        <v>16</v>
      </c>
      <c r="P26" s="16">
        <v>2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7">
        <v>0</v>
      </c>
    </row>
    <row r="27" spans="1:23" x14ac:dyDescent="0.25">
      <c r="A27" s="15">
        <v>1965</v>
      </c>
      <c r="B27" s="16">
        <v>2399</v>
      </c>
      <c r="C27" s="16">
        <v>15</v>
      </c>
      <c r="D27" s="16">
        <v>37</v>
      </c>
      <c r="E27" s="16">
        <v>0</v>
      </c>
      <c r="F27" s="16">
        <v>0</v>
      </c>
      <c r="G27" s="16">
        <v>197</v>
      </c>
      <c r="H27" s="16">
        <v>2130</v>
      </c>
      <c r="I27" s="16">
        <v>18</v>
      </c>
      <c r="J27" s="16">
        <v>0</v>
      </c>
      <c r="K27" s="16">
        <v>22</v>
      </c>
      <c r="L27" s="17">
        <v>0</v>
      </c>
      <c r="M27" s="18">
        <v>2419</v>
      </c>
      <c r="N27" s="16">
        <v>2381</v>
      </c>
      <c r="O27" s="16">
        <v>16</v>
      </c>
      <c r="P27" s="16">
        <v>2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7">
        <v>0</v>
      </c>
    </row>
    <row r="28" spans="1:23" x14ac:dyDescent="0.25">
      <c r="A28" s="15">
        <v>1964</v>
      </c>
      <c r="B28" s="16">
        <v>2092</v>
      </c>
      <c r="C28" s="16">
        <v>15</v>
      </c>
      <c r="D28" s="16">
        <v>43</v>
      </c>
      <c r="E28" s="16">
        <v>0</v>
      </c>
      <c r="F28" s="16">
        <v>0</v>
      </c>
      <c r="G28" s="16">
        <v>200</v>
      </c>
      <c r="H28" s="16">
        <v>1811</v>
      </c>
      <c r="I28" s="16">
        <v>20</v>
      </c>
      <c r="J28" s="16">
        <v>0</v>
      </c>
      <c r="K28" s="16">
        <v>22</v>
      </c>
      <c r="L28" s="17">
        <v>0</v>
      </c>
      <c r="M28" s="18">
        <v>2111</v>
      </c>
      <c r="N28" s="16">
        <v>2075</v>
      </c>
      <c r="O28" s="16">
        <v>15</v>
      </c>
      <c r="P28" s="16">
        <v>2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7">
        <v>0</v>
      </c>
    </row>
    <row r="29" spans="1:23" x14ac:dyDescent="0.25">
      <c r="A29" s="15">
        <v>1960</v>
      </c>
      <c r="B29" s="16">
        <v>2647</v>
      </c>
      <c r="C29" s="16">
        <v>15</v>
      </c>
      <c r="D29" s="16">
        <v>42</v>
      </c>
      <c r="E29" s="16">
        <v>0</v>
      </c>
      <c r="F29" s="16">
        <v>0</v>
      </c>
      <c r="G29" s="16">
        <v>196</v>
      </c>
      <c r="H29" s="16">
        <v>2376</v>
      </c>
      <c r="I29" s="16">
        <v>15</v>
      </c>
      <c r="J29" s="16">
        <v>0</v>
      </c>
      <c r="K29" s="16">
        <v>22</v>
      </c>
      <c r="L29" s="17">
        <v>0</v>
      </c>
      <c r="M29" s="18">
        <v>2666</v>
      </c>
      <c r="N29" s="16">
        <v>2630</v>
      </c>
      <c r="O29" s="16">
        <v>15</v>
      </c>
      <c r="P29" s="16">
        <v>2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7">
        <v>0</v>
      </c>
    </row>
    <row r="30" spans="1:23" x14ac:dyDescent="0.25">
      <c r="A30" s="19" t="s">
        <v>10</v>
      </c>
      <c r="B30" s="5">
        <f t="shared" ref="B30:W30" si="0">SUM(B10:B29)</f>
        <v>46489</v>
      </c>
      <c r="C30" s="5">
        <f t="shared" si="0"/>
        <v>276</v>
      </c>
      <c r="D30" s="5">
        <f t="shared" si="0"/>
        <v>774</v>
      </c>
      <c r="E30" s="5">
        <f t="shared" si="0"/>
        <v>0</v>
      </c>
      <c r="F30" s="5">
        <f t="shared" si="0"/>
        <v>0</v>
      </c>
      <c r="G30" s="5">
        <f t="shared" si="0"/>
        <v>4074</v>
      </c>
      <c r="H30" s="5">
        <f t="shared" si="0"/>
        <v>40951</v>
      </c>
      <c r="I30" s="5">
        <f t="shared" si="0"/>
        <v>358</v>
      </c>
      <c r="J30" s="5">
        <f t="shared" si="0"/>
        <v>0</v>
      </c>
      <c r="K30" s="5">
        <f t="shared" si="0"/>
        <v>418</v>
      </c>
      <c r="L30" s="6">
        <f t="shared" si="0"/>
        <v>0</v>
      </c>
      <c r="M30" s="4">
        <f t="shared" si="0"/>
        <v>46851</v>
      </c>
      <c r="N30" s="5">
        <f t="shared" si="0"/>
        <v>46163</v>
      </c>
      <c r="O30" s="5">
        <f t="shared" si="0"/>
        <v>290</v>
      </c>
      <c r="P30" s="5">
        <f t="shared" si="0"/>
        <v>36</v>
      </c>
      <c r="Q30" s="5">
        <f t="shared" si="0"/>
        <v>0</v>
      </c>
      <c r="R30" s="5">
        <f t="shared" si="0"/>
        <v>0</v>
      </c>
      <c r="S30" s="5">
        <f t="shared" si="0"/>
        <v>0</v>
      </c>
      <c r="T30" s="5">
        <f t="shared" si="0"/>
        <v>0</v>
      </c>
      <c r="U30" s="5">
        <f t="shared" si="0"/>
        <v>0</v>
      </c>
      <c r="V30" s="5">
        <f t="shared" si="0"/>
        <v>0</v>
      </c>
      <c r="W30" s="6">
        <f t="shared" si="0"/>
        <v>0</v>
      </c>
    </row>
    <row r="31" spans="1:23" x14ac:dyDescent="0.25">
      <c r="N31" s="27">
        <f>N30/$B$30*100</f>
        <v>99.298758846178671</v>
      </c>
      <c r="O31" s="27">
        <f t="shared" ref="O31:W31" si="1">O30/$B$30*100</f>
        <v>0.62380348039321132</v>
      </c>
      <c r="P31" s="27">
        <f t="shared" si="1"/>
        <v>7.7437673428122786E-2</v>
      </c>
      <c r="Q31" s="27">
        <f t="shared" si="1"/>
        <v>0</v>
      </c>
      <c r="R31" s="27">
        <f t="shared" si="1"/>
        <v>0</v>
      </c>
      <c r="S31" s="27">
        <f t="shared" si="1"/>
        <v>0</v>
      </c>
      <c r="T31" s="27">
        <f t="shared" si="1"/>
        <v>0</v>
      </c>
      <c r="U31" s="27">
        <f t="shared" si="1"/>
        <v>0</v>
      </c>
      <c r="V31" s="27">
        <f t="shared" si="1"/>
        <v>0</v>
      </c>
      <c r="W31" s="27">
        <f t="shared" si="1"/>
        <v>0</v>
      </c>
    </row>
    <row r="33" spans="1:24" x14ac:dyDescent="0.25">
      <c r="B33" t="s">
        <v>22</v>
      </c>
      <c r="C33" t="s">
        <v>0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 t="s">
        <v>6</v>
      </c>
      <c r="J33" t="s">
        <v>7</v>
      </c>
      <c r="K33" t="s">
        <v>8</v>
      </c>
      <c r="L33" t="s">
        <v>9</v>
      </c>
      <c r="N33" t="s">
        <v>10</v>
      </c>
      <c r="O33" t="s">
        <v>11</v>
      </c>
      <c r="P33" t="s">
        <v>12</v>
      </c>
      <c r="Q33" t="s">
        <v>13</v>
      </c>
      <c r="R33" t="s">
        <v>14</v>
      </c>
      <c r="S33" s="20" t="s">
        <v>15</v>
      </c>
      <c r="T33" t="s">
        <v>16</v>
      </c>
      <c r="U33" t="s">
        <v>17</v>
      </c>
      <c r="V33" t="s">
        <v>18</v>
      </c>
      <c r="W33" t="s">
        <v>19</v>
      </c>
      <c r="X33" t="s">
        <v>20</v>
      </c>
    </row>
    <row r="34" spans="1:24" x14ac:dyDescent="0.25">
      <c r="A34" s="20">
        <v>1987</v>
      </c>
      <c r="B34">
        <v>2190</v>
      </c>
      <c r="C34">
        <v>18</v>
      </c>
      <c r="D34">
        <v>35</v>
      </c>
      <c r="E34">
        <v>0</v>
      </c>
      <c r="F34">
        <v>0</v>
      </c>
      <c r="G34">
        <v>207</v>
      </c>
      <c r="H34">
        <v>1909</v>
      </c>
      <c r="I34">
        <v>20</v>
      </c>
      <c r="J34">
        <v>0</v>
      </c>
      <c r="K34">
        <v>22</v>
      </c>
      <c r="L34">
        <v>0</v>
      </c>
      <c r="M34" s="20">
        <v>1987</v>
      </c>
      <c r="N34">
        <v>2211</v>
      </c>
      <c r="O34">
        <v>2171</v>
      </c>
      <c r="P34">
        <v>17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 s="20">
        <v>1986</v>
      </c>
      <c r="B35">
        <v>2650</v>
      </c>
      <c r="C35">
        <v>16</v>
      </c>
      <c r="D35">
        <v>35</v>
      </c>
      <c r="E35">
        <v>0</v>
      </c>
      <c r="F35">
        <v>0</v>
      </c>
      <c r="G35">
        <v>207</v>
      </c>
      <c r="H35">
        <v>2368</v>
      </c>
      <c r="I35">
        <v>22</v>
      </c>
      <c r="J35">
        <v>0</v>
      </c>
      <c r="K35">
        <v>22</v>
      </c>
      <c r="L35">
        <v>0</v>
      </c>
      <c r="M35" s="20">
        <v>1986</v>
      </c>
      <c r="N35">
        <v>2670</v>
      </c>
      <c r="O35">
        <v>2632</v>
      </c>
      <c r="P35">
        <v>16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 s="20">
        <v>1985</v>
      </c>
      <c r="B36">
        <v>2087</v>
      </c>
      <c r="C36">
        <v>16</v>
      </c>
      <c r="D36">
        <v>34</v>
      </c>
      <c r="E36">
        <v>0</v>
      </c>
      <c r="F36">
        <v>0</v>
      </c>
      <c r="G36">
        <v>205</v>
      </c>
      <c r="H36">
        <v>1810</v>
      </c>
      <c r="I36">
        <v>20</v>
      </c>
      <c r="J36">
        <v>0</v>
      </c>
      <c r="K36">
        <v>22</v>
      </c>
      <c r="L36">
        <v>0</v>
      </c>
      <c r="M36" s="20">
        <v>1985</v>
      </c>
      <c r="N36">
        <v>2107</v>
      </c>
      <c r="O36">
        <v>2069</v>
      </c>
      <c r="P36">
        <v>16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s="20">
        <v>1984</v>
      </c>
      <c r="B37">
        <v>2458</v>
      </c>
      <c r="C37">
        <v>15</v>
      </c>
      <c r="D37">
        <v>37</v>
      </c>
      <c r="E37">
        <v>0</v>
      </c>
      <c r="F37">
        <v>0</v>
      </c>
      <c r="G37">
        <v>213</v>
      </c>
      <c r="H37">
        <v>2175</v>
      </c>
      <c r="I37">
        <v>15</v>
      </c>
      <c r="J37">
        <v>0</v>
      </c>
      <c r="K37">
        <v>22</v>
      </c>
      <c r="L37">
        <v>0</v>
      </c>
      <c r="M37" s="20">
        <v>1984</v>
      </c>
      <c r="N37">
        <v>2477</v>
      </c>
      <c r="O37">
        <v>2441</v>
      </c>
      <c r="P37">
        <v>15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20">
        <v>1983</v>
      </c>
      <c r="B38">
        <v>2606</v>
      </c>
      <c r="C38">
        <v>15</v>
      </c>
      <c r="D38">
        <v>34</v>
      </c>
      <c r="E38">
        <v>0</v>
      </c>
      <c r="F38">
        <v>0</v>
      </c>
      <c r="G38">
        <v>198</v>
      </c>
      <c r="H38">
        <v>2341</v>
      </c>
      <c r="I38">
        <v>15</v>
      </c>
      <c r="J38">
        <v>0</v>
      </c>
      <c r="K38">
        <v>22</v>
      </c>
      <c r="L38">
        <v>0</v>
      </c>
      <c r="M38" s="20">
        <v>1983</v>
      </c>
      <c r="N38">
        <v>2625</v>
      </c>
      <c r="O38">
        <v>2589</v>
      </c>
      <c r="P38">
        <v>15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s="20">
        <v>1982</v>
      </c>
      <c r="B39">
        <v>2035</v>
      </c>
      <c r="C39">
        <v>15</v>
      </c>
      <c r="D39">
        <v>34</v>
      </c>
      <c r="E39">
        <v>0</v>
      </c>
      <c r="F39">
        <v>0</v>
      </c>
      <c r="G39">
        <v>205</v>
      </c>
      <c r="H39">
        <v>1764</v>
      </c>
      <c r="I39">
        <v>14</v>
      </c>
      <c r="J39">
        <v>0</v>
      </c>
      <c r="K39">
        <v>22</v>
      </c>
      <c r="L39">
        <v>0</v>
      </c>
      <c r="M39" s="20">
        <v>1982</v>
      </c>
      <c r="N39">
        <v>2054</v>
      </c>
      <c r="O39">
        <v>2018</v>
      </c>
      <c r="P39">
        <v>15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s="20">
        <v>1981</v>
      </c>
      <c r="B40">
        <v>2004</v>
      </c>
      <c r="C40">
        <v>15</v>
      </c>
      <c r="D40">
        <v>34</v>
      </c>
      <c r="E40">
        <v>0</v>
      </c>
      <c r="F40">
        <v>0</v>
      </c>
      <c r="G40">
        <v>209</v>
      </c>
      <c r="H40">
        <v>1722</v>
      </c>
      <c r="I40">
        <v>21</v>
      </c>
      <c r="J40">
        <v>0</v>
      </c>
      <c r="K40">
        <v>22</v>
      </c>
      <c r="L40">
        <v>0</v>
      </c>
      <c r="M40" s="20">
        <v>1981</v>
      </c>
      <c r="N40">
        <v>2023</v>
      </c>
      <c r="O40">
        <v>1987</v>
      </c>
      <c r="P40">
        <v>15</v>
      </c>
      <c r="Q40">
        <v>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 s="20">
        <v>1980</v>
      </c>
      <c r="B41">
        <v>2105</v>
      </c>
      <c r="C41">
        <v>15</v>
      </c>
      <c r="D41">
        <v>36</v>
      </c>
      <c r="E41">
        <v>0</v>
      </c>
      <c r="F41">
        <v>0</v>
      </c>
      <c r="G41">
        <v>214</v>
      </c>
      <c r="H41">
        <v>1820</v>
      </c>
      <c r="I41">
        <v>17</v>
      </c>
      <c r="J41">
        <v>0</v>
      </c>
      <c r="K41">
        <v>22</v>
      </c>
      <c r="L41">
        <v>0</v>
      </c>
      <c r="M41" s="20">
        <v>1980</v>
      </c>
      <c r="N41">
        <v>2124</v>
      </c>
      <c r="O41">
        <v>2088</v>
      </c>
      <c r="P41">
        <v>15</v>
      </c>
      <c r="Q41"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 s="20">
        <v>1979</v>
      </c>
      <c r="B42">
        <v>2519</v>
      </c>
      <c r="C42">
        <v>0</v>
      </c>
      <c r="D42">
        <v>0</v>
      </c>
      <c r="E42">
        <v>0</v>
      </c>
      <c r="F42">
        <v>0</v>
      </c>
      <c r="G42">
        <v>201</v>
      </c>
      <c r="H42">
        <v>2288</v>
      </c>
      <c r="I42">
        <v>15</v>
      </c>
      <c r="J42">
        <v>0</v>
      </c>
      <c r="K42">
        <v>22</v>
      </c>
      <c r="L42">
        <v>0</v>
      </c>
      <c r="M42" s="20">
        <v>1979</v>
      </c>
      <c r="N42">
        <v>2526</v>
      </c>
      <c r="O42">
        <v>2513</v>
      </c>
      <c r="P42">
        <v>5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 s="20">
        <v>1978</v>
      </c>
      <c r="B43">
        <v>2169</v>
      </c>
      <c r="C43">
        <v>15</v>
      </c>
      <c r="D43">
        <v>35</v>
      </c>
      <c r="E43">
        <v>0</v>
      </c>
      <c r="F43">
        <v>0</v>
      </c>
      <c r="G43">
        <v>207</v>
      </c>
      <c r="H43">
        <v>1907</v>
      </c>
      <c r="I43">
        <v>22</v>
      </c>
      <c r="J43">
        <v>0</v>
      </c>
      <c r="K43">
        <v>0</v>
      </c>
      <c r="L43">
        <v>0</v>
      </c>
      <c r="M43" s="20">
        <v>1978</v>
      </c>
      <c r="N43">
        <v>2186</v>
      </c>
      <c r="O43">
        <v>2152</v>
      </c>
      <c r="P43">
        <v>17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 s="20">
        <v>1977</v>
      </c>
      <c r="B44">
        <v>2236</v>
      </c>
      <c r="C44">
        <v>16</v>
      </c>
      <c r="D44">
        <v>44</v>
      </c>
      <c r="E44">
        <v>0</v>
      </c>
      <c r="F44">
        <v>0</v>
      </c>
      <c r="G44">
        <v>202</v>
      </c>
      <c r="H44">
        <v>1953</v>
      </c>
      <c r="I44">
        <v>19</v>
      </c>
      <c r="J44">
        <v>0</v>
      </c>
      <c r="K44">
        <v>22</v>
      </c>
      <c r="L44">
        <v>0</v>
      </c>
      <c r="M44" s="20">
        <v>1977</v>
      </c>
      <c r="N44">
        <v>2256</v>
      </c>
      <c r="O44">
        <v>2218</v>
      </c>
      <c r="P44">
        <v>16</v>
      </c>
      <c r="Q44">
        <v>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 s="20">
        <v>1976</v>
      </c>
      <c r="B45">
        <v>2339</v>
      </c>
      <c r="C45">
        <v>0</v>
      </c>
      <c r="D45">
        <v>0</v>
      </c>
      <c r="E45">
        <v>0</v>
      </c>
      <c r="F45">
        <v>0</v>
      </c>
      <c r="G45">
        <v>193</v>
      </c>
      <c r="H45">
        <v>2110</v>
      </c>
      <c r="I45">
        <v>21</v>
      </c>
      <c r="J45">
        <v>0</v>
      </c>
      <c r="K45">
        <v>22</v>
      </c>
      <c r="L45">
        <v>0</v>
      </c>
      <c r="M45" s="20">
        <v>1976</v>
      </c>
      <c r="N45">
        <v>2346</v>
      </c>
      <c r="O45">
        <v>2333</v>
      </c>
      <c r="P45">
        <v>5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 s="20">
        <v>1975</v>
      </c>
      <c r="B46">
        <v>2289</v>
      </c>
      <c r="C46">
        <v>15</v>
      </c>
      <c r="D46">
        <v>35</v>
      </c>
      <c r="E46">
        <v>0</v>
      </c>
      <c r="F46">
        <v>0</v>
      </c>
      <c r="G46">
        <v>205</v>
      </c>
      <c r="H46">
        <v>2014</v>
      </c>
      <c r="I46">
        <v>18</v>
      </c>
      <c r="J46">
        <v>0</v>
      </c>
      <c r="K46">
        <v>22</v>
      </c>
      <c r="L46">
        <v>0</v>
      </c>
      <c r="M46" s="20">
        <v>1975</v>
      </c>
      <c r="N46">
        <v>2309</v>
      </c>
      <c r="O46">
        <v>2271</v>
      </c>
      <c r="P46">
        <v>16</v>
      </c>
      <c r="Q46">
        <v>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 s="20">
        <v>1969</v>
      </c>
      <c r="B47">
        <v>2398</v>
      </c>
      <c r="C47">
        <v>15</v>
      </c>
      <c r="D47">
        <v>46</v>
      </c>
      <c r="E47">
        <v>0</v>
      </c>
      <c r="F47">
        <v>0</v>
      </c>
      <c r="G47">
        <v>205</v>
      </c>
      <c r="H47">
        <v>2111</v>
      </c>
      <c r="I47">
        <v>18</v>
      </c>
      <c r="J47">
        <v>0</v>
      </c>
      <c r="K47">
        <v>22</v>
      </c>
      <c r="L47">
        <v>0</v>
      </c>
      <c r="M47" s="20">
        <v>1969</v>
      </c>
      <c r="N47">
        <v>2417</v>
      </c>
      <c r="O47">
        <v>2381</v>
      </c>
      <c r="P47">
        <v>15</v>
      </c>
      <c r="Q47">
        <v>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 s="20">
        <v>1968</v>
      </c>
      <c r="B48">
        <v>2446</v>
      </c>
      <c r="C48">
        <v>15</v>
      </c>
      <c r="D48">
        <v>133</v>
      </c>
      <c r="E48">
        <v>0</v>
      </c>
      <c r="F48">
        <v>0</v>
      </c>
      <c r="G48">
        <v>207</v>
      </c>
      <c r="H48">
        <v>2073</v>
      </c>
      <c r="I48">
        <v>15</v>
      </c>
      <c r="J48">
        <v>0</v>
      </c>
      <c r="K48">
        <v>22</v>
      </c>
      <c r="L48">
        <v>0</v>
      </c>
      <c r="M48" s="20">
        <v>1968</v>
      </c>
      <c r="N48">
        <v>2465</v>
      </c>
      <c r="O48">
        <v>2429</v>
      </c>
      <c r="P48">
        <v>15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 s="20">
        <v>1967</v>
      </c>
      <c r="B49">
        <v>2479</v>
      </c>
      <c r="C49">
        <v>15</v>
      </c>
      <c r="D49">
        <v>44</v>
      </c>
      <c r="E49">
        <v>0</v>
      </c>
      <c r="F49">
        <v>0</v>
      </c>
      <c r="G49">
        <v>200</v>
      </c>
      <c r="H49">
        <v>2198</v>
      </c>
      <c r="I49">
        <v>19</v>
      </c>
      <c r="J49">
        <v>0</v>
      </c>
      <c r="K49">
        <v>22</v>
      </c>
      <c r="L49">
        <v>0</v>
      </c>
      <c r="M49" s="20">
        <v>1967</v>
      </c>
      <c r="N49">
        <v>2498</v>
      </c>
      <c r="O49">
        <v>2462</v>
      </c>
      <c r="P49">
        <v>15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 s="20">
        <v>1966</v>
      </c>
      <c r="B50">
        <v>2341</v>
      </c>
      <c r="C50">
        <v>15</v>
      </c>
      <c r="D50">
        <v>36</v>
      </c>
      <c r="E50">
        <v>0</v>
      </c>
      <c r="F50">
        <v>0</v>
      </c>
      <c r="G50">
        <v>203</v>
      </c>
      <c r="H50">
        <v>2071</v>
      </c>
      <c r="I50">
        <v>14</v>
      </c>
      <c r="J50">
        <v>0</v>
      </c>
      <c r="K50">
        <v>22</v>
      </c>
      <c r="L50">
        <v>0</v>
      </c>
      <c r="M50" s="20">
        <v>1966</v>
      </c>
      <c r="N50">
        <v>2361</v>
      </c>
      <c r="O50">
        <v>2323</v>
      </c>
      <c r="P50">
        <v>16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 s="20">
        <v>1965</v>
      </c>
      <c r="B51">
        <v>2399</v>
      </c>
      <c r="C51">
        <v>15</v>
      </c>
      <c r="D51">
        <v>37</v>
      </c>
      <c r="E51">
        <v>0</v>
      </c>
      <c r="F51">
        <v>0</v>
      </c>
      <c r="G51">
        <v>197</v>
      </c>
      <c r="H51">
        <v>2130</v>
      </c>
      <c r="I51">
        <v>18</v>
      </c>
      <c r="J51">
        <v>0</v>
      </c>
      <c r="K51">
        <v>22</v>
      </c>
      <c r="L51">
        <v>0</v>
      </c>
      <c r="M51" s="20">
        <v>1965</v>
      </c>
      <c r="N51">
        <v>2419</v>
      </c>
      <c r="O51">
        <v>2381</v>
      </c>
      <c r="P51">
        <v>16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 s="20">
        <v>1964</v>
      </c>
      <c r="B52">
        <v>2092</v>
      </c>
      <c r="C52">
        <v>15</v>
      </c>
      <c r="D52">
        <v>43</v>
      </c>
      <c r="E52">
        <v>0</v>
      </c>
      <c r="F52">
        <v>0</v>
      </c>
      <c r="G52">
        <v>200</v>
      </c>
      <c r="H52">
        <v>1811</v>
      </c>
      <c r="I52">
        <v>20</v>
      </c>
      <c r="J52">
        <v>0</v>
      </c>
      <c r="K52">
        <v>22</v>
      </c>
      <c r="L52">
        <v>0</v>
      </c>
      <c r="M52" s="20">
        <v>1964</v>
      </c>
      <c r="N52">
        <v>2111</v>
      </c>
      <c r="O52">
        <v>2075</v>
      </c>
      <c r="P52">
        <v>15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 s="20">
        <v>1960</v>
      </c>
      <c r="B53">
        <v>2647</v>
      </c>
      <c r="C53">
        <v>15</v>
      </c>
      <c r="D53">
        <v>42</v>
      </c>
      <c r="E53">
        <v>0</v>
      </c>
      <c r="F53">
        <v>0</v>
      </c>
      <c r="G53">
        <v>196</v>
      </c>
      <c r="H53">
        <v>2376</v>
      </c>
      <c r="I53">
        <v>15</v>
      </c>
      <c r="J53">
        <v>0</v>
      </c>
      <c r="K53">
        <v>22</v>
      </c>
      <c r="L53">
        <v>0</v>
      </c>
      <c r="M53" s="20">
        <v>1960</v>
      </c>
      <c r="N53">
        <v>2666</v>
      </c>
      <c r="O53">
        <v>2630</v>
      </c>
      <c r="P53">
        <v>15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108" spans="1:12" x14ac:dyDescent="0.25">
      <c r="A108" s="37"/>
      <c r="B108" s="31" t="s">
        <v>0</v>
      </c>
      <c r="C108" s="31" t="s">
        <v>1</v>
      </c>
      <c r="D108" s="31" t="s">
        <v>2</v>
      </c>
      <c r="E108" s="31" t="s">
        <v>3</v>
      </c>
      <c r="F108" s="31" t="s">
        <v>4</v>
      </c>
      <c r="G108" s="31" t="s">
        <v>5</v>
      </c>
      <c r="H108" s="31" t="s">
        <v>6</v>
      </c>
      <c r="I108" s="31" t="s">
        <v>7</v>
      </c>
      <c r="J108" s="31" t="s">
        <v>8</v>
      </c>
      <c r="K108" s="31" t="s">
        <v>9</v>
      </c>
      <c r="L108" s="34" t="s">
        <v>126</v>
      </c>
    </row>
    <row r="109" spans="1:12" x14ac:dyDescent="0.25">
      <c r="A109" s="38">
        <v>1987</v>
      </c>
      <c r="B109" s="16">
        <v>18</v>
      </c>
      <c r="C109" s="16">
        <v>35</v>
      </c>
      <c r="D109" s="16">
        <v>0</v>
      </c>
      <c r="E109" s="16">
        <v>0</v>
      </c>
      <c r="F109" s="16">
        <v>207</v>
      </c>
      <c r="G109" s="16">
        <v>1909</v>
      </c>
      <c r="H109" s="16">
        <v>20</v>
      </c>
      <c r="I109" s="16">
        <v>0</v>
      </c>
      <c r="J109" s="16">
        <v>22</v>
      </c>
      <c r="K109" s="16">
        <v>0</v>
      </c>
      <c r="L109" s="35">
        <v>2190</v>
      </c>
    </row>
    <row r="110" spans="1:12" x14ac:dyDescent="0.25">
      <c r="A110" s="38">
        <v>1986</v>
      </c>
      <c r="B110" s="16">
        <v>16</v>
      </c>
      <c r="C110" s="16">
        <v>35</v>
      </c>
      <c r="D110" s="16">
        <v>0</v>
      </c>
      <c r="E110" s="16">
        <v>0</v>
      </c>
      <c r="F110" s="16">
        <v>207</v>
      </c>
      <c r="G110" s="16">
        <v>2368</v>
      </c>
      <c r="H110" s="16">
        <v>22</v>
      </c>
      <c r="I110" s="16">
        <v>0</v>
      </c>
      <c r="J110" s="16">
        <v>22</v>
      </c>
      <c r="K110" s="16">
        <v>0</v>
      </c>
      <c r="L110" s="35">
        <v>2650</v>
      </c>
    </row>
    <row r="111" spans="1:12" x14ac:dyDescent="0.25">
      <c r="A111" s="38">
        <v>1985</v>
      </c>
      <c r="B111" s="16">
        <v>16</v>
      </c>
      <c r="C111" s="16">
        <v>34</v>
      </c>
      <c r="D111" s="16">
        <v>0</v>
      </c>
      <c r="E111" s="16">
        <v>0</v>
      </c>
      <c r="F111" s="16">
        <v>205</v>
      </c>
      <c r="G111" s="16">
        <v>1810</v>
      </c>
      <c r="H111" s="16">
        <v>20</v>
      </c>
      <c r="I111" s="16">
        <v>0</v>
      </c>
      <c r="J111" s="16">
        <v>22</v>
      </c>
      <c r="K111" s="16">
        <v>0</v>
      </c>
      <c r="L111" s="35">
        <v>2087</v>
      </c>
    </row>
    <row r="112" spans="1:12" x14ac:dyDescent="0.25">
      <c r="A112" s="38">
        <v>1984</v>
      </c>
      <c r="B112" s="16">
        <v>15</v>
      </c>
      <c r="C112" s="16">
        <v>37</v>
      </c>
      <c r="D112" s="16">
        <v>0</v>
      </c>
      <c r="E112" s="16">
        <v>0</v>
      </c>
      <c r="F112" s="16">
        <v>213</v>
      </c>
      <c r="G112" s="16">
        <v>2175</v>
      </c>
      <c r="H112" s="16">
        <v>15</v>
      </c>
      <c r="I112" s="16">
        <v>0</v>
      </c>
      <c r="J112" s="16">
        <v>22</v>
      </c>
      <c r="K112" s="16">
        <v>0</v>
      </c>
      <c r="L112" s="35">
        <v>2458</v>
      </c>
    </row>
    <row r="113" spans="1:12" x14ac:dyDescent="0.25">
      <c r="A113" s="38">
        <v>1983</v>
      </c>
      <c r="B113" s="16">
        <v>15</v>
      </c>
      <c r="C113" s="16">
        <v>34</v>
      </c>
      <c r="D113" s="16">
        <v>0</v>
      </c>
      <c r="E113" s="16">
        <v>0</v>
      </c>
      <c r="F113" s="16">
        <v>198</v>
      </c>
      <c r="G113" s="16">
        <v>2341</v>
      </c>
      <c r="H113" s="16">
        <v>15</v>
      </c>
      <c r="I113" s="16">
        <v>0</v>
      </c>
      <c r="J113" s="16">
        <v>22</v>
      </c>
      <c r="K113" s="16">
        <v>0</v>
      </c>
      <c r="L113" s="35">
        <v>2606</v>
      </c>
    </row>
    <row r="114" spans="1:12" x14ac:dyDescent="0.25">
      <c r="A114" s="38">
        <v>1982</v>
      </c>
      <c r="B114" s="16">
        <v>15</v>
      </c>
      <c r="C114" s="16">
        <v>34</v>
      </c>
      <c r="D114" s="16">
        <v>0</v>
      </c>
      <c r="E114" s="16">
        <v>0</v>
      </c>
      <c r="F114" s="16">
        <v>205</v>
      </c>
      <c r="G114" s="16">
        <v>1764</v>
      </c>
      <c r="H114" s="16">
        <v>14</v>
      </c>
      <c r="I114" s="16">
        <v>0</v>
      </c>
      <c r="J114" s="16">
        <v>22</v>
      </c>
      <c r="K114" s="16">
        <v>0</v>
      </c>
      <c r="L114" s="35">
        <v>2035</v>
      </c>
    </row>
    <row r="115" spans="1:12" x14ac:dyDescent="0.25">
      <c r="A115" s="38">
        <v>1981</v>
      </c>
      <c r="B115" s="16">
        <v>15</v>
      </c>
      <c r="C115" s="16">
        <v>34</v>
      </c>
      <c r="D115" s="16">
        <v>0</v>
      </c>
      <c r="E115" s="16">
        <v>0</v>
      </c>
      <c r="F115" s="16">
        <v>209</v>
      </c>
      <c r="G115" s="16">
        <v>1722</v>
      </c>
      <c r="H115" s="16">
        <v>21</v>
      </c>
      <c r="I115" s="16">
        <v>0</v>
      </c>
      <c r="J115" s="16">
        <v>22</v>
      </c>
      <c r="K115" s="16">
        <v>0</v>
      </c>
      <c r="L115" s="35">
        <v>2004</v>
      </c>
    </row>
    <row r="116" spans="1:12" x14ac:dyDescent="0.25">
      <c r="A116" s="38">
        <v>1980</v>
      </c>
      <c r="B116" s="16">
        <v>15</v>
      </c>
      <c r="C116" s="16">
        <v>36</v>
      </c>
      <c r="D116" s="16">
        <v>0</v>
      </c>
      <c r="E116" s="16">
        <v>0</v>
      </c>
      <c r="F116" s="16">
        <v>214</v>
      </c>
      <c r="G116" s="16">
        <v>1820</v>
      </c>
      <c r="H116" s="16">
        <v>17</v>
      </c>
      <c r="I116" s="16">
        <v>0</v>
      </c>
      <c r="J116" s="16">
        <v>22</v>
      </c>
      <c r="K116" s="16">
        <v>0</v>
      </c>
      <c r="L116" s="35">
        <v>2105</v>
      </c>
    </row>
    <row r="117" spans="1:12" x14ac:dyDescent="0.25">
      <c r="A117" s="38">
        <v>1979</v>
      </c>
      <c r="B117" s="16">
        <v>0</v>
      </c>
      <c r="C117" s="16">
        <v>0</v>
      </c>
      <c r="D117" s="16">
        <v>0</v>
      </c>
      <c r="E117" s="16">
        <v>0</v>
      </c>
      <c r="F117" s="16">
        <v>201</v>
      </c>
      <c r="G117" s="16">
        <v>2288</v>
      </c>
      <c r="H117" s="16">
        <v>15</v>
      </c>
      <c r="I117" s="16">
        <v>0</v>
      </c>
      <c r="J117" s="16">
        <v>22</v>
      </c>
      <c r="K117" s="16">
        <v>0</v>
      </c>
      <c r="L117" s="35">
        <v>2519</v>
      </c>
    </row>
    <row r="118" spans="1:12" x14ac:dyDescent="0.25">
      <c r="A118" s="38">
        <v>1978</v>
      </c>
      <c r="B118" s="16">
        <v>15</v>
      </c>
      <c r="C118" s="16">
        <v>35</v>
      </c>
      <c r="D118" s="16">
        <v>0</v>
      </c>
      <c r="E118" s="16">
        <v>0</v>
      </c>
      <c r="F118" s="16">
        <v>207</v>
      </c>
      <c r="G118" s="16">
        <v>1907</v>
      </c>
      <c r="H118" s="16">
        <v>22</v>
      </c>
      <c r="I118" s="16">
        <v>0</v>
      </c>
      <c r="J118" s="16">
        <v>0</v>
      </c>
      <c r="K118" s="16">
        <v>0</v>
      </c>
      <c r="L118" s="35">
        <v>2169</v>
      </c>
    </row>
    <row r="119" spans="1:12" x14ac:dyDescent="0.25">
      <c r="A119" s="38">
        <v>1977</v>
      </c>
      <c r="B119" s="16">
        <v>16</v>
      </c>
      <c r="C119" s="16">
        <v>44</v>
      </c>
      <c r="D119" s="16">
        <v>0</v>
      </c>
      <c r="E119" s="16">
        <v>0</v>
      </c>
      <c r="F119" s="16">
        <v>202</v>
      </c>
      <c r="G119" s="16">
        <v>1953</v>
      </c>
      <c r="H119" s="16">
        <v>19</v>
      </c>
      <c r="I119" s="16">
        <v>0</v>
      </c>
      <c r="J119" s="16">
        <v>22</v>
      </c>
      <c r="K119" s="16">
        <v>0</v>
      </c>
      <c r="L119" s="35">
        <v>2236</v>
      </c>
    </row>
    <row r="120" spans="1:12" x14ac:dyDescent="0.25">
      <c r="A120" s="38">
        <v>1976</v>
      </c>
      <c r="B120" s="16">
        <v>0</v>
      </c>
      <c r="C120" s="16">
        <v>0</v>
      </c>
      <c r="D120" s="16">
        <v>0</v>
      </c>
      <c r="E120" s="16">
        <v>0</v>
      </c>
      <c r="F120" s="16">
        <v>193</v>
      </c>
      <c r="G120" s="16">
        <v>2110</v>
      </c>
      <c r="H120" s="16">
        <v>21</v>
      </c>
      <c r="I120" s="16">
        <v>0</v>
      </c>
      <c r="J120" s="16">
        <v>22</v>
      </c>
      <c r="K120" s="16">
        <v>0</v>
      </c>
      <c r="L120" s="35">
        <v>2339</v>
      </c>
    </row>
    <row r="121" spans="1:12" x14ac:dyDescent="0.25">
      <c r="A121" s="38">
        <v>1975</v>
      </c>
      <c r="B121" s="16">
        <v>15</v>
      </c>
      <c r="C121" s="16">
        <v>35</v>
      </c>
      <c r="D121" s="16">
        <v>0</v>
      </c>
      <c r="E121" s="16">
        <v>0</v>
      </c>
      <c r="F121" s="16">
        <v>205</v>
      </c>
      <c r="G121" s="16">
        <v>2014</v>
      </c>
      <c r="H121" s="16">
        <v>18</v>
      </c>
      <c r="I121" s="16">
        <v>0</v>
      </c>
      <c r="J121" s="16">
        <v>22</v>
      </c>
      <c r="K121" s="16">
        <v>0</v>
      </c>
      <c r="L121" s="35">
        <v>2289</v>
      </c>
    </row>
    <row r="122" spans="1:12" x14ac:dyDescent="0.25">
      <c r="A122" s="38">
        <v>1969</v>
      </c>
      <c r="B122" s="16">
        <v>15</v>
      </c>
      <c r="C122" s="16">
        <v>46</v>
      </c>
      <c r="D122" s="16">
        <v>0</v>
      </c>
      <c r="E122" s="16">
        <v>0</v>
      </c>
      <c r="F122" s="16">
        <v>205</v>
      </c>
      <c r="G122" s="16">
        <v>2111</v>
      </c>
      <c r="H122" s="16">
        <v>18</v>
      </c>
      <c r="I122" s="16">
        <v>0</v>
      </c>
      <c r="J122" s="16">
        <v>22</v>
      </c>
      <c r="K122" s="16">
        <v>0</v>
      </c>
      <c r="L122" s="35">
        <v>2398</v>
      </c>
    </row>
    <row r="123" spans="1:12" x14ac:dyDescent="0.25">
      <c r="A123" s="38">
        <v>1968</v>
      </c>
      <c r="B123" s="16">
        <v>15</v>
      </c>
      <c r="C123" s="16">
        <v>133</v>
      </c>
      <c r="D123" s="16">
        <v>0</v>
      </c>
      <c r="E123" s="16">
        <v>0</v>
      </c>
      <c r="F123" s="16">
        <v>207</v>
      </c>
      <c r="G123" s="16">
        <v>2073</v>
      </c>
      <c r="H123" s="16">
        <v>15</v>
      </c>
      <c r="I123" s="16">
        <v>0</v>
      </c>
      <c r="J123" s="16">
        <v>22</v>
      </c>
      <c r="K123" s="16">
        <v>0</v>
      </c>
      <c r="L123" s="35">
        <v>2446</v>
      </c>
    </row>
    <row r="124" spans="1:12" x14ac:dyDescent="0.25">
      <c r="A124" s="38">
        <v>1967</v>
      </c>
      <c r="B124" s="16">
        <v>15</v>
      </c>
      <c r="C124" s="16">
        <v>44</v>
      </c>
      <c r="D124" s="16">
        <v>0</v>
      </c>
      <c r="E124" s="16">
        <v>0</v>
      </c>
      <c r="F124" s="16">
        <v>200</v>
      </c>
      <c r="G124" s="16">
        <v>2198</v>
      </c>
      <c r="H124" s="16">
        <v>19</v>
      </c>
      <c r="I124" s="16">
        <v>0</v>
      </c>
      <c r="J124" s="16">
        <v>22</v>
      </c>
      <c r="K124" s="16">
        <v>0</v>
      </c>
      <c r="L124" s="35">
        <v>2479</v>
      </c>
    </row>
    <row r="125" spans="1:12" x14ac:dyDescent="0.25">
      <c r="A125" s="38">
        <v>1966</v>
      </c>
      <c r="B125" s="16">
        <v>15</v>
      </c>
      <c r="C125" s="16">
        <v>36</v>
      </c>
      <c r="D125" s="16">
        <v>0</v>
      </c>
      <c r="E125" s="16">
        <v>0</v>
      </c>
      <c r="F125" s="16">
        <v>203</v>
      </c>
      <c r="G125" s="16">
        <v>2071</v>
      </c>
      <c r="H125" s="16">
        <v>14</v>
      </c>
      <c r="I125" s="16">
        <v>0</v>
      </c>
      <c r="J125" s="16">
        <v>22</v>
      </c>
      <c r="K125" s="16">
        <v>0</v>
      </c>
      <c r="L125" s="35">
        <v>2341</v>
      </c>
    </row>
    <row r="126" spans="1:12" x14ac:dyDescent="0.25">
      <c r="A126" s="38">
        <v>1965</v>
      </c>
      <c r="B126" s="16">
        <v>15</v>
      </c>
      <c r="C126" s="16">
        <v>37</v>
      </c>
      <c r="D126" s="16">
        <v>0</v>
      </c>
      <c r="E126" s="16">
        <v>0</v>
      </c>
      <c r="F126" s="16">
        <v>197</v>
      </c>
      <c r="G126" s="16">
        <v>2130</v>
      </c>
      <c r="H126" s="16">
        <v>18</v>
      </c>
      <c r="I126" s="16">
        <v>0</v>
      </c>
      <c r="J126" s="16">
        <v>22</v>
      </c>
      <c r="K126" s="16">
        <v>0</v>
      </c>
      <c r="L126" s="35">
        <v>2399</v>
      </c>
    </row>
    <row r="127" spans="1:12" x14ac:dyDescent="0.25">
      <c r="A127" s="38">
        <v>1964</v>
      </c>
      <c r="B127" s="16">
        <v>15</v>
      </c>
      <c r="C127" s="16">
        <v>43</v>
      </c>
      <c r="D127" s="16">
        <v>0</v>
      </c>
      <c r="E127" s="16">
        <v>0</v>
      </c>
      <c r="F127" s="16">
        <v>200</v>
      </c>
      <c r="G127" s="16">
        <v>1811</v>
      </c>
      <c r="H127" s="16">
        <v>20</v>
      </c>
      <c r="I127" s="16">
        <v>0</v>
      </c>
      <c r="J127" s="16">
        <v>22</v>
      </c>
      <c r="K127" s="16">
        <v>0</v>
      </c>
      <c r="L127" s="35">
        <v>2092</v>
      </c>
    </row>
    <row r="128" spans="1:12" x14ac:dyDescent="0.25">
      <c r="A128" s="38">
        <v>1960</v>
      </c>
      <c r="B128" s="16">
        <v>15</v>
      </c>
      <c r="C128" s="16">
        <v>42</v>
      </c>
      <c r="D128" s="16">
        <v>0</v>
      </c>
      <c r="E128" s="16">
        <v>0</v>
      </c>
      <c r="F128" s="16">
        <v>196</v>
      </c>
      <c r="G128" s="16">
        <v>2376</v>
      </c>
      <c r="H128" s="16">
        <v>15</v>
      </c>
      <c r="I128" s="16">
        <v>0</v>
      </c>
      <c r="J128" s="16">
        <v>22</v>
      </c>
      <c r="K128" s="16">
        <v>0</v>
      </c>
      <c r="L128" s="35">
        <v>2647</v>
      </c>
    </row>
    <row r="129" spans="1:12" x14ac:dyDescent="0.25">
      <c r="A129" s="39" t="s">
        <v>10</v>
      </c>
      <c r="B129" s="5">
        <f t="shared" ref="B129:L129" si="2">SUM(B109:B128)</f>
        <v>276</v>
      </c>
      <c r="C129" s="5">
        <f t="shared" si="2"/>
        <v>774</v>
      </c>
      <c r="D129" s="5">
        <f t="shared" si="2"/>
        <v>0</v>
      </c>
      <c r="E129" s="5">
        <f t="shared" si="2"/>
        <v>0</v>
      </c>
      <c r="F129" s="5">
        <f t="shared" si="2"/>
        <v>4074</v>
      </c>
      <c r="G129" s="5">
        <f t="shared" si="2"/>
        <v>40951</v>
      </c>
      <c r="H129" s="5">
        <f t="shared" si="2"/>
        <v>358</v>
      </c>
      <c r="I129" s="5">
        <f t="shared" si="2"/>
        <v>0</v>
      </c>
      <c r="J129" s="5">
        <f t="shared" si="2"/>
        <v>418</v>
      </c>
      <c r="K129" s="5">
        <f t="shared" si="2"/>
        <v>0</v>
      </c>
      <c r="L129" s="19">
        <f t="shared" si="2"/>
        <v>46489</v>
      </c>
    </row>
  </sheetData>
  <conditionalFormatting sqref="L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L29">
    <cfRule type="colorScale" priority="7">
      <colorScale>
        <cfvo type="min"/>
        <cfvo type="max"/>
        <color rgb="FFFCFCFF"/>
        <color rgb="FF63BE7B"/>
      </colorScale>
    </cfRule>
  </conditionalFormatting>
  <conditionalFormatting sqref="N12:W29">
    <cfRule type="colorScale" priority="8">
      <colorScale>
        <cfvo type="min"/>
        <cfvo type="max"/>
        <color rgb="FFFCFCFF"/>
        <color rgb="FF63BE7B"/>
      </colorScale>
    </cfRule>
  </conditionalFormatting>
  <conditionalFormatting sqref="C10:L29">
    <cfRule type="colorScale" priority="4">
      <colorScale>
        <cfvo type="min"/>
        <cfvo type="max"/>
        <color rgb="FFFCFCFF"/>
        <color rgb="FF63BE7B"/>
      </colorScale>
    </cfRule>
  </conditionalFormatting>
  <conditionalFormatting sqref="N10:W29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Aggregate</vt:lpstr>
      <vt:lpstr>PlacesComparison.xlsx</vt:lpstr>
      <vt:lpstr>PersonsComparison.xlsx</vt:lpstr>
      <vt:lpstr>ObjectsComparison.xlsx</vt:lpstr>
      <vt:lpstr>EventsComparison.xlsx</vt:lpstr>
      <vt:lpstr>DatesComparison.xlsx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Sugimoto, G.</dc:creator>
  <cp:lastModifiedBy>Sugimoto, G.</cp:lastModifiedBy>
  <dcterms:created xsi:type="dcterms:W3CDTF">2022-01-29T22:48:59Z</dcterms:created>
  <dcterms:modified xsi:type="dcterms:W3CDTF">2022-01-30T11:34:02Z</dcterms:modified>
</cp:coreProperties>
</file>