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Sheet1!$A$1:$K$20,Sheet1!$A$1:$K$20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<sst xmlns="http://schemas.openxmlformats.org/spreadsheetml/2006/main" count="30" uniqueCount="30">
  <si>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Month(s)  {A}</t>
  </si>
  <si>
    <t xml:space="preserve">MARCH</t>
  </si>
  <si>
    <t xml:space="preserve">APRIL 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</si>
  <si>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</si>
  <si>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</si>
  <si>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</si>
  <si>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</si>
  <si>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</si>
  <si>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</si>
  <si>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</si>
  <si>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</si>
  <si>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Starting Cash Balance  {B}</t>
  </si>
  <si>
    <t xml:space="preserve">Sales  {C}</t>
  </si>
  <si>
    <t xml:space="preserve">Cash Sales (10% of Sales)  {D}</t>
  </si>
  <si>
    <t xml:space="preserve">Credit Sales (90% of Sales)  {E}</t>
  </si>
  <si>
    <t xml:space="preserve">Collections from Prior Month Sales (80% of  Credit Sales) {F}</t>
  </si>
  <si>
    <t xml:space="preserve">Collections 60 Days After Sale (15% of Credit Sales) {G}</t>
  </si>
  <si>
    <t xml:space="preserve">Collections 90 Days After Sale (4% of Credit Sales) {H}</t>
  </si>
  <si>
    <t xml:space="preserve">Bad Debts (1% of Credit Sales) {I}</t>
  </si>
  <si>
    <t xml:space="preserve">Total Cash Receipts (D + F + G + H - I)</t>
  </si>
  <si>
    <t xml:space="preserve">Purchases (60% of Next Month's Sales) {L}</t>
  </si>
  <si>
    <t xml:space="preserve">Payments for Purchases (Made in Following Month) {M}</t>
  </si>
  <si>
    <t xml:space="preserve">Depreciation Expense (monthly) {N}</t>
  </si>
  <si>
    <t xml:space="preserve">Labor Costs (10% of Next Month's Sales) {O}</t>
  </si>
  <si>
    <t xml:space="preserve">Rent Expense {P}</t>
  </si>
  <si>
    <t xml:space="preserve">Other Cash Expenses (3% of Current Month's Sales) {Q}</t>
  </si>
  <si>
    <t xml:space="preserve">Tax Payments (Quarterly in Sep &amp; Dec) {R}</t>
  </si>
  <si>
    <t xml:space="preserve">Dividend Payment (October only) {S}</t>
  </si>
  <si>
    <t xml:space="preserve">Total Cash Disbursements (L + M + N + O + P + Q + R)</t>
  </si>
  <si>
    <t xml:space="preserve">Ending Cash Balance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</si>
</sst>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F1B27"/>
        <bgColor rgb="FF00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F1B2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8.77"/>
    <col collapsed="false" customWidth="true" hidden="false" outlineLevel="0" max="5" min="2" style="0" width="12.65"/>
    <col collapsed="false" customWidth="true" hidden="false" outlineLevel="0" max="6" min="6" style="0" width="12.51"/>
    <col collapsed="false" customWidth="true" hidden="false" outlineLevel="0" max="7" min="7" style="0" width="12.65"/>
    <col collapsed="false" customWidth="true" hidden="false" outlineLevel="0" max="8" min="8" style="0" width="13.9"/>
    <col collapsed="false" customWidth="true" hidden="false" outlineLevel="0" max="9" min="9" style="0" width="12.23"/>
    <col collapsed="false" customWidth="true" hidden="false" outlineLevel="0" max="10" min="10" style="0" width="12.79"/>
    <col collapsed="false" customWidth="true" hidden="false" outlineLevel="0" max="11" min="11" style="0" width="11.9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4" t="s">
        <v>11</v>
      </c>
      <c r="B2" s="5"/>
      <c r="C2" s="5"/>
      <c r="D2" s="5"/>
      <c r="E2" s="5" t="n">
        <v>1420000</v>
      </c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1" t="s">
        <v>12</v>
      </c>
      <c r="B3" s="6" t="n">
        <v>3000000</v>
      </c>
      <c r="C3" s="6" t="n">
        <v>2000000</v>
      </c>
      <c r="D3" s="6" t="n">
        <v>2000000</v>
      </c>
      <c r="E3" s="5" t="n">
        <v>3000000</v>
      </c>
      <c r="F3" s="5" t="n">
        <v>5000000</v>
      </c>
      <c r="G3" s="5" t="n">
        <v>5000000</v>
      </c>
      <c r="H3" s="5" t="n">
        <v>6000000</v>
      </c>
      <c r="I3" s="5" t="n">
        <v>3000000</v>
      </c>
      <c r="J3" s="5" t="n">
        <v>2000000</v>
      </c>
      <c r="K3" s="5" t="n">
        <v>2000000</v>
      </c>
    </row>
    <row r="4" customFormat="false" ht="15" hidden="false" customHeight="false" outlineLevel="0" collapsed="false">
      <c r="A4" s="1" t="s">
        <v>13</v>
      </c>
      <c r="B4" s="7" t="n">
        <f aca="false">(10%*B3)</f>
        <v>300000</v>
      </c>
      <c r="C4" s="7" t="n">
        <f aca="false">(10%*C3)</f>
        <v>200000</v>
      </c>
      <c r="D4" s="7" t="n">
        <f aca="false">(10%*D3)</f>
        <v>200000</v>
      </c>
      <c r="E4" s="7" t="n">
        <f aca="false">(10%*E3)</f>
        <v>300000</v>
      </c>
      <c r="F4" s="7" t="n">
        <f aca="false">(10%*F3)</f>
        <v>500000</v>
      </c>
      <c r="G4" s="7" t="n">
        <f aca="false">(10%*G3)</f>
        <v>500000</v>
      </c>
      <c r="H4" s="7" t="n">
        <f aca="false">(10%*H3)</f>
        <v>600000</v>
      </c>
      <c r="I4" s="7" t="n">
        <f aca="false">(10%*I3)</f>
        <v>300000</v>
      </c>
      <c r="J4" s="7" t="n">
        <f aca="false">(10%*J3)</f>
        <v>200000</v>
      </c>
      <c r="K4" s="7" t="n">
        <f aca="false">(10%*K3)</f>
        <v>200000</v>
      </c>
    </row>
    <row r="5" customFormat="false" ht="15" hidden="false" customHeight="false" outlineLevel="0" collapsed="false">
      <c r="A5" s="1" t="s">
        <v>14</v>
      </c>
      <c r="B5" s="7" t="n">
        <f aca="false">(90%*B3)</f>
        <v>2700000</v>
      </c>
      <c r="C5" s="7" t="n">
        <f aca="false">(90%*C3)</f>
        <v>1800000</v>
      </c>
      <c r="D5" s="7" t="n">
        <f aca="false">(90%*D3)</f>
        <v>1800000</v>
      </c>
      <c r="E5" s="7" t="n">
        <f aca="false">(90%*E3)</f>
        <v>2700000</v>
      </c>
      <c r="F5" s="7" t="n">
        <f aca="false">(90%*F3)</f>
        <v>4500000</v>
      </c>
      <c r="G5" s="7" t="n">
        <f aca="false">(90%*G3)</f>
        <v>4500000</v>
      </c>
      <c r="H5" s="7" t="n">
        <f aca="false">(90%*H3)</f>
        <v>5400000</v>
      </c>
      <c r="I5" s="7" t="n">
        <f aca="false">(90%*I3)</f>
        <v>2700000</v>
      </c>
      <c r="J5" s="7" t="n">
        <f aca="false">(90%*J3)</f>
        <v>1800000</v>
      </c>
      <c r="K5" s="7" t="n">
        <f aca="false">(90%*K3)</f>
        <v>1800000</v>
      </c>
    </row>
    <row r="6" customFormat="false" ht="15" hidden="false" customHeight="false" outlineLevel="0" collapsed="false">
      <c r="A6" s="1" t="s">
        <v>15</v>
      </c>
      <c r="B6" s="7" t="n">
        <f aca="false">(80%*B5)</f>
        <v>2160000</v>
      </c>
      <c r="C6" s="7" t="n">
        <f aca="false">(80%*C5)</f>
        <v>1440000</v>
      </c>
      <c r="D6" s="7" t="n">
        <f aca="false">(80%*D5)</f>
        <v>1440000</v>
      </c>
      <c r="E6" s="7" t="n">
        <f aca="false">(80%*E5)</f>
        <v>2160000</v>
      </c>
      <c r="F6" s="7" t="n">
        <f aca="false">(80%*F5)</f>
        <v>3600000</v>
      </c>
      <c r="G6" s="7" t="n">
        <f aca="false">(80%*G5)</f>
        <v>3600000</v>
      </c>
      <c r="H6" s="7" t="n">
        <f aca="false">(80%*H5)</f>
        <v>4320000</v>
      </c>
      <c r="I6" s="7" t="n">
        <f aca="false">(80%*I5)</f>
        <v>2160000</v>
      </c>
      <c r="J6" s="7" t="n">
        <f aca="false">(80%*J5)</f>
        <v>1440000</v>
      </c>
      <c r="K6" s="7" t="n">
        <f aca="false">(80%*K5)</f>
        <v>1440000</v>
      </c>
    </row>
    <row r="7" customFormat="false" ht="15" hidden="false" customHeight="false" outlineLevel="0" collapsed="false">
      <c r="A7" s="1" t="s">
        <v>16</v>
      </c>
      <c r="B7" s="7" t="n">
        <f aca="false">(15%*B5)</f>
        <v>405000</v>
      </c>
      <c r="C7" s="7" t="n">
        <f aca="false">(15%*C5)</f>
        <v>270000</v>
      </c>
      <c r="D7" s="7" t="n">
        <f aca="false">(15%*D5)</f>
        <v>270000</v>
      </c>
      <c r="E7" s="7" t="n">
        <f aca="false">(15%*E5)</f>
        <v>405000</v>
      </c>
      <c r="F7" s="7" t="n">
        <f aca="false">(15%*F5)</f>
        <v>675000</v>
      </c>
      <c r="G7" s="7" t="n">
        <f aca="false">(15%*G5)</f>
        <v>675000</v>
      </c>
      <c r="H7" s="7" t="n">
        <f aca="false">(15%*H5)</f>
        <v>810000</v>
      </c>
      <c r="I7" s="7" t="n">
        <f aca="false">(15%*I5)</f>
        <v>405000</v>
      </c>
      <c r="J7" s="7" t="n">
        <f aca="false">(15%*J5)</f>
        <v>270000</v>
      </c>
      <c r="K7" s="7" t="n">
        <f aca="false">(15%*K5)</f>
        <v>270000</v>
      </c>
    </row>
    <row r="8" customFormat="false" ht="15" hidden="false" customHeight="false" outlineLevel="0" collapsed="false">
      <c r="A8" s="1" t="s">
        <v>17</v>
      </c>
      <c r="B8" s="7" t="n">
        <f aca="false">(4%*B5)</f>
        <v>108000</v>
      </c>
      <c r="C8" s="7" t="n">
        <f aca="false">(4%*C5)</f>
        <v>72000</v>
      </c>
      <c r="D8" s="7" t="n">
        <f aca="false">(4%*D5)</f>
        <v>72000</v>
      </c>
      <c r="E8" s="7" t="n">
        <f aca="false">(4%*E5)</f>
        <v>108000</v>
      </c>
      <c r="F8" s="7" t="n">
        <f aca="false">(4%*F5)</f>
        <v>180000</v>
      </c>
      <c r="G8" s="7" t="n">
        <f aca="false">(4%*G5)</f>
        <v>180000</v>
      </c>
      <c r="H8" s="7" t="n">
        <f aca="false">(4%*H5)</f>
        <v>216000</v>
      </c>
      <c r="I8" s="7" t="n">
        <f aca="false">(4%*I5)</f>
        <v>108000</v>
      </c>
      <c r="J8" s="7" t="n">
        <f aca="false">(4%*J5)</f>
        <v>72000</v>
      </c>
      <c r="K8" s="7" t="n">
        <f aca="false">(4%*K5)</f>
        <v>72000</v>
      </c>
    </row>
    <row r="9" customFormat="false" ht="15" hidden="false" customHeight="false" outlineLevel="0" collapsed="false">
      <c r="A9" s="1" t="s">
        <v>18</v>
      </c>
      <c r="B9" s="7" t="n">
        <f aca="false">(1%*B5)</f>
        <v>27000</v>
      </c>
      <c r="C9" s="7" t="n">
        <f aca="false">(1%*C5)</f>
        <v>18000</v>
      </c>
      <c r="D9" s="7" t="n">
        <f aca="false">(1%*D5)</f>
        <v>18000</v>
      </c>
      <c r="E9" s="7" t="n">
        <f aca="false">(1%*E5)</f>
        <v>27000</v>
      </c>
      <c r="F9" s="7" t="n">
        <f aca="false">(1%*F5)</f>
        <v>45000</v>
      </c>
      <c r="G9" s="7" t="n">
        <f aca="false">(1%*G5)</f>
        <v>45000</v>
      </c>
      <c r="H9" s="7" t="n">
        <f aca="false">(1%*H5)</f>
        <v>54000</v>
      </c>
      <c r="I9" s="7" t="n">
        <f aca="false">(1%*I5)</f>
        <v>27000</v>
      </c>
      <c r="J9" s="7" t="n">
        <f aca="false">(1%*J5)</f>
        <v>18000</v>
      </c>
      <c r="K9" s="7" t="n">
        <f aca="false">(1%*K5)</f>
        <v>18000</v>
      </c>
    </row>
    <row r="10" customFormat="false" ht="15" hidden="false" customHeight="false" outlineLevel="0" collapsed="false">
      <c r="A10" s="1" t="s">
        <v>19</v>
      </c>
      <c r="B10" s="8" t="n">
        <f aca="false">SUM(B4,B6,B7,B8,B9)</f>
        <v>3000000</v>
      </c>
      <c r="C10" s="8" t="n">
        <f aca="false">SUM(C4,C6,C7,C8,C9)</f>
        <v>2000000</v>
      </c>
      <c r="D10" s="8" t="n">
        <f aca="false">SUM(D4,D6,D7,D8,D9)</f>
        <v>2000000</v>
      </c>
      <c r="E10" s="8" t="n">
        <f aca="false">SUM(E4,E6,E7,E8,E9)</f>
        <v>3000000</v>
      </c>
      <c r="F10" s="8" t="n">
        <f aca="false">SUM(F4,F6,F7,F8,F9)</f>
        <v>5000000</v>
      </c>
      <c r="G10" s="8" t="n">
        <f aca="false">SUM(G4,G6,G7,G8,G9)</f>
        <v>5000000</v>
      </c>
      <c r="H10" s="8" t="n">
        <f aca="false">SUM(H4,H6,H7,H8,H9)</f>
        <v>6000000</v>
      </c>
      <c r="I10" s="8" t="n">
        <f aca="false">SUM(I4,I6,I7,I8,I9)</f>
        <v>3000000</v>
      </c>
      <c r="J10" s="8" t="n">
        <f aca="false">SUM(J4,J6,J7,J8,J9)</f>
        <v>2000000</v>
      </c>
      <c r="K10" s="8" t="n">
        <f aca="false">SUM(K4,K6,K7,K8,K9)</f>
        <v>2000000</v>
      </c>
    </row>
    <row r="11" customFormat="false" ht="15" hidden="false" customHeight="false" outlineLevel="0" collapsed="false">
      <c r="A11" s="1" t="s">
        <v>20</v>
      </c>
      <c r="B11" s="7" t="n">
        <f aca="false">(60%*C3)</f>
        <v>1200000</v>
      </c>
      <c r="C11" s="7" t="n">
        <f aca="false">(60%*D3)</f>
        <v>1200000</v>
      </c>
      <c r="D11" s="7" t="n">
        <f aca="false">(60%*E3)</f>
        <v>1800000</v>
      </c>
      <c r="E11" s="7" t="n">
        <f aca="false">(60%*F3)</f>
        <v>3000000</v>
      </c>
      <c r="F11" s="7" t="n">
        <f aca="false">(60%*G3)</f>
        <v>3000000</v>
      </c>
      <c r="G11" s="7" t="n">
        <f aca="false">(60%*H3)</f>
        <v>3600000</v>
      </c>
      <c r="H11" s="7" t="n">
        <f aca="false">(60%*I3)</f>
        <v>1800000</v>
      </c>
      <c r="I11" s="7" t="n">
        <f aca="false">(60%*J3)</f>
        <v>1200000</v>
      </c>
      <c r="J11" s="7" t="n">
        <f aca="false">(60%*K3)</f>
        <v>1200000</v>
      </c>
      <c r="K11" s="7" t="n">
        <f aca="false">(60%*L3)</f>
        <v>0</v>
      </c>
    </row>
    <row r="12" customFormat="false" ht="15" hidden="false" customHeight="false" outlineLevel="0" collapsed="false">
      <c r="A12" s="1" t="s">
        <v>21</v>
      </c>
      <c r="B12" s="6"/>
      <c r="C12" s="6"/>
      <c r="D12" s="6"/>
      <c r="E12" s="7"/>
      <c r="F12" s="7"/>
      <c r="G12" s="7"/>
      <c r="H12" s="7" t="n">
        <v>1000000</v>
      </c>
      <c r="I12" s="7"/>
      <c r="J12" s="7"/>
      <c r="K12" s="7"/>
    </row>
    <row r="13" customFormat="false" ht="15" hidden="false" customHeight="false" outlineLevel="0" collapsed="false">
      <c r="A13" s="1" t="s">
        <v>22</v>
      </c>
      <c r="B13" s="7" t="n">
        <v>150000</v>
      </c>
      <c r="C13" s="7" t="n">
        <v>150000</v>
      </c>
      <c r="D13" s="7" t="n">
        <v>150000</v>
      </c>
      <c r="E13" s="7" t="n">
        <v>150000</v>
      </c>
      <c r="F13" s="7" t="n">
        <v>150000</v>
      </c>
      <c r="G13" s="7" t="n">
        <v>150000</v>
      </c>
      <c r="H13" s="7" t="n">
        <v>150000</v>
      </c>
      <c r="I13" s="7" t="n">
        <v>150000</v>
      </c>
      <c r="J13" s="7" t="n">
        <v>150000</v>
      </c>
      <c r="K13" s="7" t="n">
        <v>150000</v>
      </c>
    </row>
    <row r="14" customFormat="false" ht="15" hidden="false" customHeight="false" outlineLevel="0" collapsed="false">
      <c r="A14" s="1" t="s">
        <v>23</v>
      </c>
      <c r="B14" s="7" t="n">
        <f aca="false">(10%*C3)</f>
        <v>200000</v>
      </c>
      <c r="C14" s="7" t="n">
        <f aca="false">(10%*D3)</f>
        <v>200000</v>
      </c>
      <c r="D14" s="7" t="n">
        <f aca="false">(10%*E3)</f>
        <v>300000</v>
      </c>
      <c r="E14" s="7" t="n">
        <f aca="false">(10%*F3)</f>
        <v>500000</v>
      </c>
      <c r="F14" s="7" t="n">
        <f aca="false">(10%*G3)</f>
        <v>500000</v>
      </c>
      <c r="G14" s="7" t="n">
        <f aca="false">(10%*H3)</f>
        <v>600000</v>
      </c>
      <c r="H14" s="7" t="n">
        <f aca="false">(10%*I3)</f>
        <v>300000</v>
      </c>
      <c r="I14" s="7" t="n">
        <f aca="false">(10%*J3)</f>
        <v>200000</v>
      </c>
      <c r="J14" s="7" t="n">
        <f aca="false">(10%*K3)</f>
        <v>200000</v>
      </c>
      <c r="K14" s="7" t="n">
        <f aca="false">(10%*L3)</f>
        <v>0</v>
      </c>
    </row>
    <row r="15" customFormat="false" ht="15" hidden="false" customHeight="false" outlineLevel="0" collapsed="false">
      <c r="A15" s="1" t="s">
        <v>24</v>
      </c>
      <c r="B15" s="7" t="n">
        <v>100000</v>
      </c>
      <c r="C15" s="7" t="n">
        <v>100000</v>
      </c>
      <c r="D15" s="7" t="n">
        <v>100000</v>
      </c>
      <c r="E15" s="7" t="n">
        <v>100000</v>
      </c>
      <c r="F15" s="7" t="n">
        <v>100000</v>
      </c>
      <c r="G15" s="7" t="n">
        <v>100000</v>
      </c>
      <c r="H15" s="7" t="n">
        <v>100000</v>
      </c>
      <c r="I15" s="7" t="n">
        <v>100000</v>
      </c>
      <c r="J15" s="7" t="n">
        <v>100000</v>
      </c>
      <c r="K15" s="7" t="n">
        <v>100000</v>
      </c>
    </row>
    <row r="16" customFormat="false" ht="15" hidden="false" customHeight="false" outlineLevel="0" collapsed="false">
      <c r="A16" s="1" t="s">
        <v>25</v>
      </c>
      <c r="B16" s="7" t="n">
        <f aca="false">(3%*B3)</f>
        <v>90000</v>
      </c>
      <c r="C16" s="7" t="n">
        <f aca="false">(3%*C3)</f>
        <v>60000</v>
      </c>
      <c r="D16" s="7" t="n">
        <f aca="false">(3%*D3)</f>
        <v>60000</v>
      </c>
      <c r="E16" s="7" t="n">
        <f aca="false">(3%*E3)</f>
        <v>90000</v>
      </c>
      <c r="F16" s="7" t="n">
        <f aca="false">(3%*F3)</f>
        <v>150000</v>
      </c>
      <c r="G16" s="7" t="n">
        <f aca="false">(3%*G3)</f>
        <v>150000</v>
      </c>
      <c r="H16" s="7" t="n">
        <f aca="false">(3%*H3)</f>
        <v>180000</v>
      </c>
      <c r="I16" s="7" t="n">
        <f aca="false">(3%*I3)</f>
        <v>90000</v>
      </c>
      <c r="J16" s="7" t="n">
        <f aca="false">(3%*J3)</f>
        <v>60000</v>
      </c>
      <c r="K16" s="7" t="n">
        <f aca="false">(3%*K3)</f>
        <v>60000</v>
      </c>
    </row>
    <row r="17" customFormat="false" ht="15" hidden="false" customHeight="false" outlineLevel="0" collapsed="false">
      <c r="A17" s="1" t="s">
        <v>26</v>
      </c>
      <c r="B17" s="6"/>
      <c r="C17" s="6"/>
      <c r="D17" s="6"/>
      <c r="E17" s="7"/>
      <c r="F17" s="7"/>
      <c r="G17" s="7"/>
      <c r="H17" s="7" t="n">
        <v>500000</v>
      </c>
      <c r="I17" s="7"/>
      <c r="J17" s="7"/>
      <c r="K17" s="7" t="n">
        <v>500000</v>
      </c>
    </row>
    <row r="18" customFormat="false" ht="15" hidden="false" customHeight="false" outlineLevel="0" collapsed="false">
      <c r="A18" s="1" t="s">
        <v>27</v>
      </c>
      <c r="B18" s="6"/>
      <c r="C18" s="6"/>
      <c r="D18" s="6"/>
      <c r="E18" s="7"/>
      <c r="F18" s="7"/>
      <c r="G18" s="7"/>
      <c r="H18" s="7"/>
      <c r="I18" s="7" t="n">
        <v>3000000</v>
      </c>
      <c r="J18" s="7"/>
      <c r="K18" s="7"/>
    </row>
    <row r="19" customFormat="false" ht="15" hidden="false" customHeight="false" outlineLevel="0" collapsed="false">
      <c r="A19" s="1" t="s">
        <v>28</v>
      </c>
      <c r="B19" s="9" t="n">
        <f aca="false">SUM(B11:B18)</f>
        <v>1740000</v>
      </c>
      <c r="C19" s="9" t="n">
        <f aca="false">SUM(C11:C18)</f>
        <v>1710000</v>
      </c>
      <c r="D19" s="9" t="n">
        <f aca="false">SUM(D11:D18)</f>
        <v>2410000</v>
      </c>
      <c r="E19" s="9" t="n">
        <f aca="false">SUM(E11:E18)</f>
        <v>3840000</v>
      </c>
      <c r="F19" s="9" t="n">
        <f aca="false">SUM(F11:F18)</f>
        <v>3900000</v>
      </c>
      <c r="G19" s="9" t="n">
        <f aca="false">SUM(G11:G18)</f>
        <v>4600000</v>
      </c>
      <c r="H19" s="9" t="n">
        <f aca="false">SUM(H11:H18)</f>
        <v>4030000</v>
      </c>
      <c r="I19" s="9" t="n">
        <f aca="false">SUM(I11:I18)</f>
        <v>4740000</v>
      </c>
      <c r="J19" s="9" t="n">
        <f aca="false">SUM(J11:J18)</f>
        <v>1710000</v>
      </c>
      <c r="K19" s="9" t="n">
        <f aca="false">SUM(K11:K18)</f>
        <v>810000</v>
      </c>
    </row>
    <row r="20" customFormat="false" ht="15" hidden="false" customHeight="false" outlineLevel="0" collapsed="false">
      <c r="A20" s="1" t="s">
        <v>29</v>
      </c>
      <c r="B20" s="6"/>
      <c r="C20" s="6"/>
      <c r="D20" s="6"/>
      <c r="E20" s="7"/>
      <c r="F20" s="7"/>
      <c r="G20" s="7"/>
      <c r="H20" s="7"/>
      <c r="I20" s="7"/>
      <c r="J20" s="7"/>
      <c r="K20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2024-05-18T13:51:21Z</dcterms:created>
  <dc:creator/>
  <dc:description/>
  <dc:language>en-US</dc:language>
  <cp:lastModifiedBy/>
  <dcterms:modified xsi:type="dcterms:W3CDTF">2024-05-18T15:50:34Z</dcterms:modified>
  <cp:revision>7</cp:revision>
  <dc:subject/>
  <dc:title/>
</cp:coreProperties>
</file>