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chmediagmbh.sharepoint.com/sites/Internship-OlegGeorgievskiy/Shared Documents/General/Promo Tracker/"/>
    </mc:Choice>
  </mc:AlternateContent>
  <xr:revisionPtr revIDLastSave="0" documentId="8_{55CCA95D-CFD6-435C-B4FC-79A609D40D09}" xr6:coauthVersionLast="45" xr6:coauthVersionMax="45" xr10:uidLastSave="{00000000-0000-0000-0000-000000000000}"/>
  <bookViews>
    <workbookView xWindow="-28920" yWindow="-120" windowWidth="29040" windowHeight="1584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R82" i="2" l="1"/>
  <c r="T82" i="2" s="1"/>
  <c r="T81" i="2"/>
  <c r="R81" i="2"/>
  <c r="S81" i="2" s="1"/>
  <c r="S80" i="2"/>
  <c r="R80" i="2"/>
  <c r="T80" i="2" s="1"/>
  <c r="R79" i="2"/>
  <c r="T79" i="2" s="1"/>
  <c r="S78" i="2"/>
  <c r="R78" i="2"/>
  <c r="T78" i="2" s="1"/>
  <c r="T77" i="2"/>
  <c r="R77" i="2"/>
  <c r="S77" i="2" s="1"/>
  <c r="S76" i="2"/>
  <c r="R76" i="2"/>
  <c r="T76" i="2" s="1"/>
  <c r="R75" i="2"/>
  <c r="T75" i="2" s="1"/>
  <c r="S74" i="2"/>
  <c r="R74" i="2"/>
  <c r="T74" i="2" s="1"/>
  <c r="T73" i="2"/>
  <c r="R73" i="2"/>
  <c r="S73" i="2" s="1"/>
  <c r="S72" i="2"/>
  <c r="R72" i="2"/>
  <c r="T72" i="2" s="1"/>
  <c r="R71" i="2"/>
  <c r="T71" i="2" s="1"/>
  <c r="S70" i="2"/>
  <c r="R70" i="2"/>
  <c r="T70" i="2" s="1"/>
  <c r="T69" i="2"/>
  <c r="R69" i="2"/>
  <c r="S69" i="2" s="1"/>
  <c r="S68" i="2"/>
  <c r="R68" i="2"/>
  <c r="T68" i="2" s="1"/>
  <c r="R67" i="2"/>
  <c r="T67" i="2" s="1"/>
  <c r="S66" i="2"/>
  <c r="R66" i="2"/>
  <c r="T66" i="2" s="1"/>
  <c r="T65" i="2"/>
  <c r="R65" i="2"/>
  <c r="S65" i="2" s="1"/>
  <c r="T64" i="2"/>
  <c r="S64" i="2"/>
  <c r="R64" i="2"/>
  <c r="R63" i="2"/>
  <c r="T63" i="2" s="1"/>
  <c r="S62" i="2"/>
  <c r="R62" i="2"/>
  <c r="T62" i="2" s="1"/>
  <c r="T61" i="2"/>
  <c r="R61" i="2"/>
  <c r="S61" i="2" s="1"/>
  <c r="T60" i="2"/>
  <c r="S60" i="2"/>
  <c r="R60" i="2"/>
  <c r="R59" i="2"/>
  <c r="T59" i="2" s="1"/>
  <c r="S58" i="2"/>
  <c r="R58" i="2"/>
  <c r="T58" i="2" s="1"/>
  <c r="T57" i="2"/>
  <c r="R57" i="2"/>
  <c r="S57" i="2" s="1"/>
  <c r="T56" i="2"/>
  <c r="S56" i="2"/>
  <c r="R56" i="2"/>
  <c r="R55" i="2"/>
  <c r="T55" i="2" s="1"/>
  <c r="S54" i="2"/>
  <c r="R54" i="2"/>
  <c r="T54" i="2" s="1"/>
  <c r="T53" i="2"/>
  <c r="R53" i="2"/>
  <c r="S53" i="2" s="1"/>
  <c r="S52" i="2"/>
  <c r="R52" i="2"/>
  <c r="T52" i="2" s="1"/>
  <c r="R51" i="2"/>
  <c r="T51" i="2" s="1"/>
  <c r="S50" i="2"/>
  <c r="R50" i="2"/>
  <c r="T50" i="2" s="1"/>
  <c r="T49" i="2"/>
  <c r="R49" i="2"/>
  <c r="S49" i="2" s="1"/>
  <c r="S48" i="2"/>
  <c r="R48" i="2"/>
  <c r="T48" i="2" s="1"/>
  <c r="R47" i="2"/>
  <c r="T47" i="2" s="1"/>
  <c r="S46" i="2"/>
  <c r="R46" i="2"/>
  <c r="T46" i="2" s="1"/>
  <c r="T45" i="2"/>
  <c r="R45" i="2"/>
  <c r="S45" i="2" s="1"/>
  <c r="T44" i="2"/>
  <c r="S44" i="2"/>
  <c r="R44" i="2"/>
  <c r="R43" i="2"/>
  <c r="T43" i="2" s="1"/>
  <c r="S42" i="2"/>
  <c r="R42" i="2"/>
  <c r="T42" i="2" s="1"/>
  <c r="T41" i="2"/>
  <c r="R41" i="2"/>
  <c r="S41" i="2" s="1"/>
  <c r="T40" i="2"/>
  <c r="S40" i="2"/>
  <c r="R40" i="2"/>
  <c r="R39" i="2"/>
  <c r="T39" i="2" s="1"/>
  <c r="S38" i="2"/>
  <c r="R38" i="2"/>
  <c r="T38" i="2" s="1"/>
  <c r="T37" i="2"/>
  <c r="R37" i="2"/>
  <c r="S37" i="2" s="1"/>
  <c r="T36" i="2"/>
  <c r="S36" i="2"/>
  <c r="R36" i="2"/>
  <c r="R35" i="2"/>
  <c r="T35" i="2" s="1"/>
  <c r="S34" i="2"/>
  <c r="R34" i="2"/>
  <c r="T34" i="2" s="1"/>
  <c r="T33" i="2"/>
  <c r="R33" i="2"/>
  <c r="S33" i="2" s="1"/>
  <c r="T32" i="2"/>
  <c r="S32" i="2"/>
  <c r="R32" i="2"/>
  <c r="R31" i="2"/>
  <c r="T31" i="2" s="1"/>
  <c r="S30" i="2"/>
  <c r="R30" i="2"/>
  <c r="T30" i="2" s="1"/>
  <c r="T29" i="2"/>
  <c r="R29" i="2"/>
  <c r="S29" i="2" s="1"/>
  <c r="T28" i="2"/>
  <c r="S28" i="2"/>
  <c r="R28" i="2"/>
  <c r="R27" i="2"/>
  <c r="T27" i="2" s="1"/>
  <c r="S26" i="2"/>
  <c r="R26" i="2"/>
  <c r="T26" i="2" s="1"/>
  <c r="T25" i="2"/>
  <c r="R25" i="2"/>
  <c r="S25" i="2" s="1"/>
  <c r="T24" i="2"/>
  <c r="S24" i="2"/>
  <c r="R24" i="2"/>
  <c r="R23" i="2"/>
  <c r="T23" i="2" s="1"/>
  <c r="S22" i="2"/>
  <c r="R22" i="2"/>
  <c r="T22" i="2" s="1"/>
  <c r="T21" i="2"/>
  <c r="R21" i="2"/>
  <c r="S21" i="2" s="1"/>
  <c r="T20" i="2"/>
  <c r="S20" i="2"/>
  <c r="R20" i="2"/>
  <c r="R19" i="2"/>
  <c r="T19" i="2" s="1"/>
  <c r="S18" i="2"/>
  <c r="R18" i="2"/>
  <c r="T18" i="2" s="1"/>
  <c r="T17" i="2"/>
  <c r="R17" i="2"/>
  <c r="S17" i="2" s="1"/>
  <c r="T16" i="2"/>
  <c r="S16" i="2"/>
  <c r="R16" i="2"/>
  <c r="R15" i="2"/>
  <c r="T15" i="2" s="1"/>
  <c r="S14" i="2"/>
  <c r="R14" i="2"/>
  <c r="T14" i="2" s="1"/>
  <c r="T13" i="2"/>
  <c r="R13" i="2"/>
  <c r="S13" i="2" s="1"/>
  <c r="T12" i="2"/>
  <c r="S12" i="2"/>
  <c r="R12" i="2"/>
  <c r="R11" i="2"/>
  <c r="T11" i="2" s="1"/>
  <c r="S10" i="2"/>
  <c r="R10" i="2"/>
  <c r="T10" i="2" s="1"/>
  <c r="T9" i="2"/>
  <c r="R9" i="2"/>
  <c r="S9" i="2" s="1"/>
  <c r="T8" i="2"/>
  <c r="S8" i="2"/>
  <c r="R8" i="2"/>
  <c r="R7" i="2"/>
  <c r="T7" i="2" s="1"/>
  <c r="S6" i="2"/>
  <c r="R6" i="2"/>
  <c r="T6" i="2" s="1"/>
  <c r="T5" i="2"/>
  <c r="R5" i="2"/>
  <c r="S5" i="2" s="1"/>
  <c r="T4" i="2"/>
  <c r="S4" i="2"/>
  <c r="R4" i="2"/>
  <c r="R3" i="2"/>
  <c r="T3" i="2" s="1"/>
  <c r="S2" i="2"/>
  <c r="R2" i="2"/>
  <c r="T2" i="2" s="1"/>
  <c r="S3" i="2" l="1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2" i="2"/>
</calcChain>
</file>

<file path=xl/sharedStrings.xml><?xml version="1.0" encoding="utf-8"?>
<sst xmlns="http://schemas.openxmlformats.org/spreadsheetml/2006/main" count="1024" uniqueCount="141">
  <si>
    <t>TitleCode</t>
  </si>
  <si>
    <t>TitleName</t>
  </si>
  <si>
    <t>ItemCode</t>
  </si>
  <si>
    <t>ItemName</t>
  </si>
  <si>
    <t>Region</t>
  </si>
  <si>
    <t>Country</t>
  </si>
  <si>
    <t>CountryName</t>
  </si>
  <si>
    <t>Platform</t>
  </si>
  <si>
    <t>ContentType</t>
  </si>
  <si>
    <t>Publisher</t>
  </si>
  <si>
    <t>StartTime</t>
  </si>
  <si>
    <t>Points/Cost</t>
  </si>
  <si>
    <t>Currency</t>
  </si>
  <si>
    <t>First Week</t>
  </si>
  <si>
    <t>Total Sales</t>
  </si>
  <si>
    <t>eShop/PIN/POSA</t>
  </si>
  <si>
    <t>Period Total</t>
  </si>
  <si>
    <t>Australia</t>
  </si>
  <si>
    <t>AU</t>
  </si>
  <si>
    <t>Switch</t>
  </si>
  <si>
    <t>Downloadable Content</t>
  </si>
  <si>
    <t>KOCHMEDIA</t>
  </si>
  <si>
    <t>AUD</t>
  </si>
  <si>
    <t>eShop</t>
  </si>
  <si>
    <t>NZ</t>
  </si>
  <si>
    <t>New Zealand</t>
  </si>
  <si>
    <t>NZD</t>
  </si>
  <si>
    <t>Europe</t>
  </si>
  <si>
    <t>AT</t>
  </si>
  <si>
    <t>Austria</t>
  </si>
  <si>
    <t>EUR</t>
  </si>
  <si>
    <t>BE</t>
  </si>
  <si>
    <t>Belgium</t>
  </si>
  <si>
    <t>BG</t>
  </si>
  <si>
    <t>Republic of Bulgaria</t>
  </si>
  <si>
    <t>CH</t>
  </si>
  <si>
    <t>Switzerland</t>
  </si>
  <si>
    <t>CHF</t>
  </si>
  <si>
    <t>CZ</t>
  </si>
  <si>
    <t>Czech Republic</t>
  </si>
  <si>
    <t>CZK</t>
  </si>
  <si>
    <t>DE</t>
  </si>
  <si>
    <t>Germany</t>
  </si>
  <si>
    <t>DK</t>
  </si>
  <si>
    <t>Denmark</t>
  </si>
  <si>
    <t>DKK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</si>
  <si>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</si>
  <si>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</si>
  <si>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</si>
  <si>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</si>
  <si>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</si>
  <si>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</si>
  <si>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</si>
  <si>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</si>
  <si>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GBP</t>
  </si>
  <si>
    <t>GR</t>
  </si>
  <si>
    <t>Greece</t>
  </si>
  <si>
    <t>HR</t>
  </si>
  <si>
    <t>Republic of Croatia</t>
  </si>
  <si>
    <t>HU</t>
  </si>
  <si>
    <t>Republic of Hungary</t>
  </si>
  <si>
    <t>IE</t>
  </si>
  <si>
    <t>Ireland</t>
  </si>
  <si>
    <t>IT</t>
  </si>
  <si>
    <t>Italy</t>
  </si>
  <si>
    <t>LT</t>
  </si>
  <si>
    <t>Republic of Lithuania</t>
  </si>
  <si>
    <t>LU</t>
  </si>
  <si>
    <t>Luxembourg</t>
  </si>
  <si>
    <t>LV</t>
  </si>
  <si>
    <t>Republic of Latvia</t>
  </si>
  <si>
    <t>NL</t>
  </si>
  <si>
    <t>Netherlands</t>
  </si>
  <si>
    <t>NO</t>
  </si>
  <si>
    <t>Norway</t>
  </si>
  <si>
    <t>NOK</t>
  </si>
  <si>
    <t>PL</t>
  </si>
  <si>
    <t>Poland</t>
  </si>
  <si>
    <t>PLN</t>
  </si>
  <si>
    <t>PT</t>
  </si>
  <si>
    <t>Portugal</t>
  </si>
  <si>
    <t>RO</t>
  </si>
  <si>
    <t>Romania</t>
  </si>
  <si>
    <t>RU</t>
  </si>
  <si>
    <t>Russia</t>
  </si>
  <si>
    <t>RUB</t>
  </si>
  <si>
    <t>SE</t>
  </si>
  <si>
    <t>Sweden</t>
  </si>
  <si>
    <t>SEK</t>
  </si>
  <si>
    <t>ZA</t>
  </si>
  <si>
    <t>South Africa</t>
  </si>
  <si>
    <t>ZAR</t>
  </si>
  <si>
    <t>HACMA2TKA000002</t>
  </si>
  <si>
    <t>King's Bounty II - Lord's Edition Upgrade</t>
  </si>
  <si>
    <t>08/24/2021</t>
  </si>
  <si>
    <t>08/23/2021</t>
  </si>
  <si>
    <t>King's Bounty II – Upgrade zur Lord's Edition</t>
  </si>
  <si>
    <t>King's Bounty II: улучшение до издания Lord's Edition</t>
  </si>
  <si>
    <t>Korea</t>
  </si>
  <si>
    <t>KR</t>
  </si>
  <si>
    <t>KRW</t>
  </si>
  <si>
    <t>HACMA2TKA000004</t>
  </si>
  <si>
    <t>Americas</t>
  </si>
  <si>
    <t>BR</t>
  </si>
  <si>
    <t>Brazil</t>
  </si>
  <si>
    <t>BRL</t>
  </si>
  <si>
    <t>CA</t>
  </si>
  <si>
    <t>Canada</t>
  </si>
  <si>
    <t>CAD</t>
  </si>
  <si>
    <t>MX</t>
  </si>
  <si>
    <t>Mexico</t>
  </si>
  <si>
    <t>MXN</t>
  </si>
  <si>
    <t>US</t>
  </si>
  <si>
    <t>United States</t>
  </si>
  <si>
    <t>USD</t>
  </si>
  <si>
    <t>HACMA2TKA000006</t>
  </si>
  <si>
    <t>Japan</t>
  </si>
  <si>
    <t>JP</t>
  </si>
  <si>
    <t>JPY</t>
  </si>
  <si>
    <t>HACMA2TKA000008</t>
  </si>
  <si>
    <t>Taiwan/Hong Kong</t>
  </si>
  <si>
    <t>HK</t>
  </si>
  <si>
    <t>Hong Kong</t>
  </si>
  <si>
    <t>HKD</t>
  </si>
  <si>
    <t>HACMA2TKA000010</t>
  </si>
  <si>
    <t>《King's Bounty II - Lord's Edition Upgrade》</t>
  </si>
  <si>
    <t>HACPA2TKA</t>
  </si>
  <si>
    <t>King's Bounty II</t>
  </si>
  <si>
    <t>Title</t>
  </si>
  <si>
    <t>《King's Bounty II》</t>
  </si>
  <si>
    <t>HACYA2TKG</t>
  </si>
  <si>
    <t>King's Bounty II Lord's Edition</t>
  </si>
  <si>
    <t>Bundle</t>
  </si>
  <si>
    <t>HACYA2TKH</t>
  </si>
  <si>
    <t>HACYA2TKJ</t>
  </si>
  <si>
    <t>《King's Bounty II Lord's Edition》</t>
  </si>
  <si>
    <t>HACYA2TKK</t>
  </si>
  <si>
    <t>HACYA2TKL</t>
  </si>
  <si>
    <t xml:space="preserve">Gross income per unit (EUR) </t>
  </si>
  <si>
    <t>Estd. Net Revenue EUR</t>
  </si>
  <si>
    <t>Estd. Gross revenue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</si>
</sst>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6" fillId="33" borderId="10" xfId="0" applyNumberFormat="1" applyFont="1" applyFill="1" applyBorder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R2" sqref="R2"/>
    </sheetView>
  </sheetViews>
  <sheetFormatPr defaultRowHeight="15" x14ac:dyDescent="0.25"/>
  <cols>
    <col min="18" max="18" width="26.85546875" bestFit="1" customWidth="1"/>
  </cols>
  <sheetData>
    <row r="1" spans="1:20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138</v>
      </c>
      <c r="S1" s="2" t="s">
        <v>139</v>
      </c>
      <c r="T1" s="2" t="s">
        <v>140</v>
      </c>
    </row>
    <row r="2" spans="1:20" ht="15.75" thickTop="1" x14ac:dyDescent="0.25">
      <c r="A2" t="s">
        <v>92</v>
      </c>
      <c r="B2" t="s">
        <v>93</v>
      </c>
      <c r="C2" t="s">
        <v>92</v>
      </c>
      <c r="D2" t="s">
        <v>93</v>
      </c>
      <c r="E2" t="s">
        <v>17</v>
      </c>
      <c r="F2" t="s">
        <v>18</v>
      </c>
      <c r="G2" t="s">
        <v>17</v>
      </c>
      <c r="H2" t="s">
        <v>19</v>
      </c>
      <c r="I2" t="s">
        <v>20</v>
      </c>
      <c r="J2" t="s">
        <v>21</v>
      </c>
      <c r="K2" t="s">
        <v>94</v>
      </c>
      <c r="L2">
        <v>9</v>
      </c>
      <c r="M2" t="s">
        <v>22</v>
      </c>
      <c r="N2">
        <v>6</v>
      </c>
      <c r="O2">
        <v>6</v>
      </c>
      <c r="P2" t="s">
        <v>23</v>
      </c>
      <c r="Q2">
        <v>6</v>
      </c>
      <c r="R2">
        <f>IF(M2="AUD",L2*0.64,IF(M2="CHF",L2*0.86,IF(M2="CZK",L2*0.039,IF(M2="DKK",L2*0.134,IF(M2="EUR",L2*1,IF(M2="GBP",L2*1.136,IF(M2="NOK",L2*0.102,IF(M2="NZD",L2*0.59,IF(M2="PLN",L2*0.237,IF(M2="RUB",L2*0.015,IF(M2="SEK",L2*0.101,IF(M2="ZAR",L2*0.063,IF(M2="CAD",L2*0.622,IF(M2="MXN",L2*0.0426,IF(M2="USD",L2*0.81,IF(M2="JPY",L2*0.008,IF(M2="HKD",L2*0.1096,IF(M2="KRW",L2*0.000714893))))))))))))))))))</f>
        <v>5.76</v>
      </c>
      <c r="S2" s="3">
        <f t="shared" ref="S2:S65" si="0">IF(OR(M2="USD",M2="CAD"),(Q2*R2)*0.7,((Q2*R2)/1.2)*0.7)</f>
        <v>20.16</v>
      </c>
      <c r="T2" s="4">
        <f t="shared" ref="T2:T65" si="1">Q2*R2*0.87</f>
        <v>30.067200000000003</v>
      </c>
    </row>
    <row r="3" spans="1:20" x14ac:dyDescent="0.25">
      <c r="A3" t="s">
        <v>92</v>
      </c>
      <c r="B3" t="s">
        <v>96</v>
      </c>
      <c r="C3" t="s">
        <v>92</v>
      </c>
      <c r="D3" t="s">
        <v>96</v>
      </c>
      <c r="E3" t="s">
        <v>27</v>
      </c>
      <c r="F3" t="s">
        <v>28</v>
      </c>
      <c r="G3" t="s">
        <v>29</v>
      </c>
      <c r="H3" t="s">
        <v>19</v>
      </c>
      <c r="I3" t="s">
        <v>20</v>
      </c>
      <c r="J3" t="s">
        <v>21</v>
      </c>
      <c r="K3" t="s">
        <v>94</v>
      </c>
      <c r="L3">
        <v>5.99</v>
      </c>
      <c r="M3" t="s">
        <v>30</v>
      </c>
      <c r="N3">
        <v>1</v>
      </c>
      <c r="O3">
        <v>1</v>
      </c>
      <c r="P3" t="s">
        <v>23</v>
      </c>
      <c r="Q3">
        <v>1</v>
      </c>
      <c r="R3">
        <f t="shared" ref="R3:R66" si="2">IF(M3="AUD",L3*0.64,IF(M3="CHF",L3*0.86,IF(M3="CZK",L3*0.039,IF(M3="DKK",L3*0.134,IF(M3="EUR",L3*1,IF(M3="GBP",L3*1.136,IF(M3="NOK",L3*0.102,IF(M3="NZD",L3*0.59,IF(M3="PLN",L3*0.237,IF(M3="RUB",L3*0.015,IF(M3="SEK",L3*0.101,IF(M3="ZAR",L3*0.063,IF(M3="CAD",L3*0.622,IF(M3="MXN",L3*0.0426,IF(M3="USD",L3*0.81,IF(M3="JPY",L3*0.008,IF(M3="HKD",L3*0.1096,IF(M3="KRW",L3*0.000714893))))))))))))))))))</f>
        <v>5.99</v>
      </c>
      <c r="S3" s="3">
        <f t="shared" si="0"/>
        <v>3.4941666666666666</v>
      </c>
      <c r="T3" s="4">
        <f t="shared" si="1"/>
        <v>5.2113000000000005</v>
      </c>
    </row>
    <row r="4" spans="1:20" x14ac:dyDescent="0.25">
      <c r="A4" t="s">
        <v>92</v>
      </c>
      <c r="B4" t="s">
        <v>93</v>
      </c>
      <c r="C4" t="s">
        <v>92</v>
      </c>
      <c r="D4" t="s">
        <v>93</v>
      </c>
      <c r="E4" t="s">
        <v>27</v>
      </c>
      <c r="F4" t="s">
        <v>31</v>
      </c>
      <c r="G4" t="s">
        <v>32</v>
      </c>
      <c r="H4" t="s">
        <v>19</v>
      </c>
      <c r="I4" t="s">
        <v>20</v>
      </c>
      <c r="J4" t="s">
        <v>21</v>
      </c>
      <c r="K4" t="s">
        <v>94</v>
      </c>
      <c r="L4">
        <v>5.99</v>
      </c>
      <c r="M4" t="s">
        <v>30</v>
      </c>
      <c r="N4">
        <v>3</v>
      </c>
      <c r="O4">
        <v>3</v>
      </c>
      <c r="P4" t="s">
        <v>23</v>
      </c>
      <c r="Q4">
        <v>3</v>
      </c>
      <c r="R4">
        <f t="shared" si="2"/>
        <v>5.99</v>
      </c>
      <c r="S4" s="3">
        <f t="shared" si="0"/>
        <v>10.4825</v>
      </c>
      <c r="T4" s="4">
        <f t="shared" si="1"/>
        <v>15.633899999999999</v>
      </c>
    </row>
    <row r="5" spans="1:20" x14ac:dyDescent="0.25">
      <c r="A5" t="s">
        <v>92</v>
      </c>
      <c r="B5" t="s">
        <v>96</v>
      </c>
      <c r="C5" t="s">
        <v>92</v>
      </c>
      <c r="D5" t="s">
        <v>96</v>
      </c>
      <c r="E5" t="s">
        <v>27</v>
      </c>
      <c r="F5" t="s">
        <v>35</v>
      </c>
      <c r="G5" t="s">
        <v>36</v>
      </c>
      <c r="H5" t="s">
        <v>19</v>
      </c>
      <c r="I5" t="s">
        <v>20</v>
      </c>
      <c r="J5" t="s">
        <v>21</v>
      </c>
      <c r="K5" t="s">
        <v>94</v>
      </c>
      <c r="L5">
        <v>8.4</v>
      </c>
      <c r="M5" t="s">
        <v>37</v>
      </c>
      <c r="N5">
        <v>1</v>
      </c>
      <c r="O5">
        <v>1</v>
      </c>
      <c r="P5" t="s">
        <v>23</v>
      </c>
      <c r="Q5">
        <v>1</v>
      </c>
      <c r="R5">
        <f t="shared" si="2"/>
        <v>7.2240000000000002</v>
      </c>
      <c r="S5" s="3">
        <f t="shared" si="0"/>
        <v>4.2140000000000004</v>
      </c>
      <c r="T5" s="4">
        <f t="shared" si="1"/>
        <v>6.2848800000000002</v>
      </c>
    </row>
    <row r="6" spans="1:20" x14ac:dyDescent="0.25">
      <c r="A6" t="s">
        <v>92</v>
      </c>
      <c r="B6" t="s">
        <v>96</v>
      </c>
      <c r="C6" t="s">
        <v>92</v>
      </c>
      <c r="D6" t="s">
        <v>96</v>
      </c>
      <c r="E6" t="s">
        <v>27</v>
      </c>
      <c r="F6" t="s">
        <v>41</v>
      </c>
      <c r="G6" t="s">
        <v>42</v>
      </c>
      <c r="H6" t="s">
        <v>19</v>
      </c>
      <c r="I6" t="s">
        <v>20</v>
      </c>
      <c r="J6" t="s">
        <v>21</v>
      </c>
      <c r="K6" t="s">
        <v>94</v>
      </c>
      <c r="L6">
        <v>5.99</v>
      </c>
      <c r="M6" t="s">
        <v>30</v>
      </c>
      <c r="N6">
        <v>16</v>
      </c>
      <c r="O6">
        <v>16</v>
      </c>
      <c r="P6" t="s">
        <v>23</v>
      </c>
      <c r="Q6">
        <v>16</v>
      </c>
      <c r="R6">
        <f t="shared" si="2"/>
        <v>5.99</v>
      </c>
      <c r="S6" s="3">
        <f t="shared" si="0"/>
        <v>55.906666666666666</v>
      </c>
      <c r="T6" s="4">
        <f t="shared" si="1"/>
        <v>83.380800000000008</v>
      </c>
    </row>
    <row r="7" spans="1:20" x14ac:dyDescent="0.25">
      <c r="A7" t="s">
        <v>92</v>
      </c>
      <c r="B7" t="s">
        <v>93</v>
      </c>
      <c r="C7" t="s">
        <v>92</v>
      </c>
      <c r="D7" t="s">
        <v>93</v>
      </c>
      <c r="E7" t="s">
        <v>27</v>
      </c>
      <c r="F7" t="s">
        <v>46</v>
      </c>
      <c r="G7" t="s">
        <v>47</v>
      </c>
      <c r="H7" t="s">
        <v>19</v>
      </c>
      <c r="I7" t="s">
        <v>20</v>
      </c>
      <c r="J7" t="s">
        <v>21</v>
      </c>
      <c r="K7" t="s">
        <v>94</v>
      </c>
      <c r="L7">
        <v>5.99</v>
      </c>
      <c r="M7" t="s">
        <v>30</v>
      </c>
      <c r="N7">
        <v>2</v>
      </c>
      <c r="O7">
        <v>2</v>
      </c>
      <c r="P7" t="s">
        <v>23</v>
      </c>
      <c r="Q7">
        <v>2</v>
      </c>
      <c r="R7">
        <f t="shared" si="2"/>
        <v>5.99</v>
      </c>
      <c r="S7" s="3">
        <f t="shared" si="0"/>
        <v>6.9883333333333333</v>
      </c>
      <c r="T7" s="4">
        <f t="shared" si="1"/>
        <v>10.422600000000001</v>
      </c>
    </row>
    <row r="8" spans="1:20" x14ac:dyDescent="0.25">
      <c r="A8" t="s">
        <v>92</v>
      </c>
      <c r="B8" t="s">
        <v>93</v>
      </c>
      <c r="C8" t="s">
        <v>92</v>
      </c>
      <c r="D8" t="s">
        <v>93</v>
      </c>
      <c r="E8" t="s">
        <v>27</v>
      </c>
      <c r="F8" t="s">
        <v>48</v>
      </c>
      <c r="G8" t="s">
        <v>49</v>
      </c>
      <c r="H8" t="s">
        <v>19</v>
      </c>
      <c r="I8" t="s">
        <v>20</v>
      </c>
      <c r="J8" t="s">
        <v>21</v>
      </c>
      <c r="K8" t="s">
        <v>95</v>
      </c>
      <c r="L8">
        <v>5.99</v>
      </c>
      <c r="M8" t="s">
        <v>30</v>
      </c>
      <c r="N8">
        <v>1</v>
      </c>
      <c r="O8">
        <v>1</v>
      </c>
      <c r="P8" t="s">
        <v>23</v>
      </c>
      <c r="Q8">
        <v>1</v>
      </c>
      <c r="R8">
        <f t="shared" si="2"/>
        <v>5.99</v>
      </c>
      <c r="S8" s="3">
        <f t="shared" si="0"/>
        <v>3.4941666666666666</v>
      </c>
      <c r="T8" s="4">
        <f t="shared" si="1"/>
        <v>5.2113000000000005</v>
      </c>
    </row>
    <row r="9" spans="1:20" x14ac:dyDescent="0.25">
      <c r="A9" t="s">
        <v>92</v>
      </c>
      <c r="B9" t="s">
        <v>93</v>
      </c>
      <c r="C9" t="s">
        <v>92</v>
      </c>
      <c r="D9" t="s">
        <v>93</v>
      </c>
      <c r="E9" t="s">
        <v>27</v>
      </c>
      <c r="F9" t="s">
        <v>50</v>
      </c>
      <c r="G9" t="s">
        <v>51</v>
      </c>
      <c r="H9" t="s">
        <v>19</v>
      </c>
      <c r="I9" t="s">
        <v>20</v>
      </c>
      <c r="J9" t="s">
        <v>21</v>
      </c>
      <c r="K9" t="s">
        <v>94</v>
      </c>
      <c r="L9">
        <v>5.99</v>
      </c>
      <c r="M9" t="s">
        <v>30</v>
      </c>
      <c r="N9">
        <v>3</v>
      </c>
      <c r="O9">
        <v>3</v>
      </c>
      <c r="P9" t="s">
        <v>23</v>
      </c>
      <c r="Q9">
        <v>3</v>
      </c>
      <c r="R9">
        <f t="shared" si="2"/>
        <v>5.99</v>
      </c>
      <c r="S9" s="3">
        <f t="shared" si="0"/>
        <v>10.4825</v>
      </c>
      <c r="T9" s="4">
        <f t="shared" si="1"/>
        <v>15.633899999999999</v>
      </c>
    </row>
    <row r="10" spans="1:20" x14ac:dyDescent="0.25">
      <c r="A10" t="s">
        <v>92</v>
      </c>
      <c r="B10" t="s">
        <v>93</v>
      </c>
      <c r="C10" t="s">
        <v>92</v>
      </c>
      <c r="D10" t="s">
        <v>93</v>
      </c>
      <c r="E10" t="s">
        <v>27</v>
      </c>
      <c r="F10" t="s">
        <v>52</v>
      </c>
      <c r="G10" t="s">
        <v>53</v>
      </c>
      <c r="H10" t="s">
        <v>19</v>
      </c>
      <c r="I10" t="s">
        <v>20</v>
      </c>
      <c r="J10" t="s">
        <v>21</v>
      </c>
      <c r="K10" t="s">
        <v>94</v>
      </c>
      <c r="L10">
        <v>5.39</v>
      </c>
      <c r="M10" t="s">
        <v>54</v>
      </c>
      <c r="N10">
        <v>3</v>
      </c>
      <c r="O10">
        <v>3</v>
      </c>
      <c r="P10" t="s">
        <v>23</v>
      </c>
      <c r="Q10">
        <v>3</v>
      </c>
      <c r="R10">
        <f t="shared" si="2"/>
        <v>6.1230399999999987</v>
      </c>
      <c r="S10" s="3">
        <f t="shared" si="0"/>
        <v>10.715319999999997</v>
      </c>
      <c r="T10" s="4">
        <f t="shared" si="1"/>
        <v>15.981134399999997</v>
      </c>
    </row>
    <row r="11" spans="1:20" x14ac:dyDescent="0.25">
      <c r="A11" t="s">
        <v>92</v>
      </c>
      <c r="B11" t="s">
        <v>93</v>
      </c>
      <c r="C11" t="s">
        <v>92</v>
      </c>
      <c r="D11" t="s">
        <v>93</v>
      </c>
      <c r="E11" t="s">
        <v>27</v>
      </c>
      <c r="F11" t="s">
        <v>81</v>
      </c>
      <c r="G11" t="s">
        <v>82</v>
      </c>
      <c r="H11" t="s">
        <v>19</v>
      </c>
      <c r="I11" t="s">
        <v>20</v>
      </c>
      <c r="J11" t="s">
        <v>21</v>
      </c>
      <c r="K11" t="s">
        <v>95</v>
      </c>
      <c r="L11">
        <v>5.99</v>
      </c>
      <c r="M11" t="s">
        <v>30</v>
      </c>
      <c r="N11">
        <v>1</v>
      </c>
      <c r="O11">
        <v>1</v>
      </c>
      <c r="P11" t="s">
        <v>23</v>
      </c>
      <c r="Q11">
        <v>1</v>
      </c>
      <c r="R11">
        <f t="shared" si="2"/>
        <v>5.99</v>
      </c>
      <c r="S11" s="3">
        <f t="shared" si="0"/>
        <v>3.4941666666666666</v>
      </c>
      <c r="T11" s="4">
        <f t="shared" si="1"/>
        <v>5.2113000000000005</v>
      </c>
    </row>
    <row r="12" spans="1:20" x14ac:dyDescent="0.25">
      <c r="A12" t="s">
        <v>92</v>
      </c>
      <c r="B12" t="s">
        <v>97</v>
      </c>
      <c r="C12" t="s">
        <v>92</v>
      </c>
      <c r="D12" t="s">
        <v>97</v>
      </c>
      <c r="E12" t="s">
        <v>27</v>
      </c>
      <c r="F12" t="s">
        <v>83</v>
      </c>
      <c r="G12" t="s">
        <v>84</v>
      </c>
      <c r="H12" t="s">
        <v>19</v>
      </c>
      <c r="I12" t="s">
        <v>20</v>
      </c>
      <c r="J12" t="s">
        <v>21</v>
      </c>
      <c r="K12" t="s">
        <v>95</v>
      </c>
      <c r="L12">
        <v>539</v>
      </c>
      <c r="M12" t="s">
        <v>85</v>
      </c>
      <c r="N12">
        <v>5</v>
      </c>
      <c r="O12">
        <v>5</v>
      </c>
      <c r="P12" t="s">
        <v>23</v>
      </c>
      <c r="Q12">
        <v>5</v>
      </c>
      <c r="R12">
        <f t="shared" si="2"/>
        <v>8.0849999999999991</v>
      </c>
      <c r="S12" s="3">
        <f t="shared" si="0"/>
        <v>23.581249999999997</v>
      </c>
      <c r="T12" s="4">
        <f t="shared" si="1"/>
        <v>35.169750000000001</v>
      </c>
    </row>
    <row r="13" spans="1:20" x14ac:dyDescent="0.25">
      <c r="A13" t="s">
        <v>101</v>
      </c>
      <c r="B13" t="s">
        <v>93</v>
      </c>
      <c r="C13" t="s">
        <v>101</v>
      </c>
      <c r="D13" t="s">
        <v>93</v>
      </c>
      <c r="E13" t="s">
        <v>98</v>
      </c>
      <c r="F13" t="s">
        <v>99</v>
      </c>
      <c r="G13" t="s">
        <v>98</v>
      </c>
      <c r="H13" t="s">
        <v>19</v>
      </c>
      <c r="I13" t="s">
        <v>20</v>
      </c>
      <c r="J13" t="s">
        <v>21</v>
      </c>
      <c r="K13" t="s">
        <v>94</v>
      </c>
      <c r="L13">
        <v>6490</v>
      </c>
      <c r="M13" t="s">
        <v>100</v>
      </c>
      <c r="N13">
        <v>15</v>
      </c>
      <c r="O13">
        <v>15</v>
      </c>
      <c r="P13" t="s">
        <v>23</v>
      </c>
      <c r="Q13">
        <v>15</v>
      </c>
      <c r="R13">
        <f t="shared" si="2"/>
        <v>4.6396555699999995</v>
      </c>
      <c r="S13" s="3">
        <f t="shared" si="0"/>
        <v>40.596986237499991</v>
      </c>
      <c r="T13" s="4">
        <f t="shared" si="1"/>
        <v>60.54750518849999</v>
      </c>
    </row>
    <row r="14" spans="1:20" x14ac:dyDescent="0.25">
      <c r="A14" t="s">
        <v>115</v>
      </c>
      <c r="B14" t="s">
        <v>93</v>
      </c>
      <c r="C14" t="s">
        <v>115</v>
      </c>
      <c r="D14" t="s">
        <v>93</v>
      </c>
      <c r="E14" t="s">
        <v>102</v>
      </c>
      <c r="F14" t="s">
        <v>106</v>
      </c>
      <c r="G14" t="s">
        <v>107</v>
      </c>
      <c r="H14" t="s">
        <v>19</v>
      </c>
      <c r="I14" t="s">
        <v>20</v>
      </c>
      <c r="J14" t="s">
        <v>21</v>
      </c>
      <c r="K14" t="s">
        <v>94</v>
      </c>
      <c r="L14">
        <v>7.97</v>
      </c>
      <c r="M14" t="s">
        <v>108</v>
      </c>
      <c r="N14">
        <v>9</v>
      </c>
      <c r="O14">
        <v>9</v>
      </c>
      <c r="P14" t="s">
        <v>23</v>
      </c>
      <c r="Q14">
        <v>9</v>
      </c>
      <c r="R14">
        <f t="shared" si="2"/>
        <v>4.9573399999999994</v>
      </c>
      <c r="S14" s="3">
        <f t="shared" si="0"/>
        <v>31.231241999999995</v>
      </c>
      <c r="T14" s="4">
        <f t="shared" si="1"/>
        <v>38.815972199999997</v>
      </c>
    </row>
    <row r="15" spans="1:20" x14ac:dyDescent="0.25">
      <c r="A15" t="s">
        <v>115</v>
      </c>
      <c r="B15" t="s">
        <v>93</v>
      </c>
      <c r="C15" t="s">
        <v>115</v>
      </c>
      <c r="D15" t="s">
        <v>93</v>
      </c>
      <c r="E15" t="s">
        <v>102</v>
      </c>
      <c r="F15" t="s">
        <v>109</v>
      </c>
      <c r="G15" t="s">
        <v>110</v>
      </c>
      <c r="H15" t="s">
        <v>19</v>
      </c>
      <c r="I15" t="s">
        <v>20</v>
      </c>
      <c r="J15" t="s">
        <v>21</v>
      </c>
      <c r="K15" t="s">
        <v>94</v>
      </c>
      <c r="L15">
        <v>122.8</v>
      </c>
      <c r="M15" t="s">
        <v>111</v>
      </c>
      <c r="N15">
        <v>1</v>
      </c>
      <c r="O15">
        <v>1</v>
      </c>
      <c r="P15" t="s">
        <v>23</v>
      </c>
      <c r="Q15">
        <v>1</v>
      </c>
      <c r="R15">
        <f t="shared" si="2"/>
        <v>5.2312799999999999</v>
      </c>
      <c r="S15" s="3">
        <f t="shared" si="0"/>
        <v>3.05158</v>
      </c>
      <c r="T15" s="4">
        <f t="shared" si="1"/>
        <v>4.5512135999999996</v>
      </c>
    </row>
    <row r="16" spans="1:20" x14ac:dyDescent="0.25">
      <c r="A16" t="s">
        <v>115</v>
      </c>
      <c r="B16" t="s">
        <v>93</v>
      </c>
      <c r="C16" t="s">
        <v>115</v>
      </c>
      <c r="D16" t="s">
        <v>93</v>
      </c>
      <c r="E16" t="s">
        <v>102</v>
      </c>
      <c r="F16" t="s">
        <v>112</v>
      </c>
      <c r="G16" t="s">
        <v>113</v>
      </c>
      <c r="H16" t="s">
        <v>19</v>
      </c>
      <c r="I16" t="s">
        <v>20</v>
      </c>
      <c r="J16" t="s">
        <v>21</v>
      </c>
      <c r="K16" t="s">
        <v>94</v>
      </c>
      <c r="L16">
        <v>5.99</v>
      </c>
      <c r="M16" t="s">
        <v>114</v>
      </c>
      <c r="N16">
        <v>25</v>
      </c>
      <c r="O16">
        <v>25</v>
      </c>
      <c r="P16" t="s">
        <v>23</v>
      </c>
      <c r="Q16">
        <v>25</v>
      </c>
      <c r="R16">
        <f t="shared" si="2"/>
        <v>4.8519000000000005</v>
      </c>
      <c r="S16" s="3">
        <f t="shared" si="0"/>
        <v>84.90825000000001</v>
      </c>
      <c r="T16" s="4">
        <f t="shared" si="1"/>
        <v>105.52882500000001</v>
      </c>
    </row>
    <row r="17" spans="1:20" x14ac:dyDescent="0.25">
      <c r="A17" t="s">
        <v>119</v>
      </c>
      <c r="B17" t="s">
        <v>93</v>
      </c>
      <c r="C17" t="s">
        <v>119</v>
      </c>
      <c r="D17" t="s">
        <v>93</v>
      </c>
      <c r="E17" t="s">
        <v>116</v>
      </c>
      <c r="F17" t="s">
        <v>117</v>
      </c>
      <c r="G17" t="s">
        <v>116</v>
      </c>
      <c r="H17" t="s">
        <v>19</v>
      </c>
      <c r="I17" t="s">
        <v>20</v>
      </c>
      <c r="J17" t="s">
        <v>21</v>
      </c>
      <c r="K17" t="s">
        <v>94</v>
      </c>
      <c r="L17">
        <v>715</v>
      </c>
      <c r="M17" t="s">
        <v>118</v>
      </c>
      <c r="N17">
        <v>25</v>
      </c>
      <c r="O17">
        <v>25</v>
      </c>
      <c r="P17" t="s">
        <v>23</v>
      </c>
      <c r="Q17">
        <v>25</v>
      </c>
      <c r="R17">
        <f t="shared" si="2"/>
        <v>5.72</v>
      </c>
      <c r="S17" s="3">
        <f t="shared" si="0"/>
        <v>83.416666666666671</v>
      </c>
      <c r="T17" s="4">
        <f t="shared" si="1"/>
        <v>124.41</v>
      </c>
    </row>
    <row r="18" spans="1:20" x14ac:dyDescent="0.25">
      <c r="A18" t="s">
        <v>124</v>
      </c>
      <c r="B18" t="s">
        <v>125</v>
      </c>
      <c r="C18" t="s">
        <v>124</v>
      </c>
      <c r="D18" t="s">
        <v>125</v>
      </c>
      <c r="E18" t="s">
        <v>120</v>
      </c>
      <c r="F18" t="s">
        <v>121</v>
      </c>
      <c r="G18" t="s">
        <v>122</v>
      </c>
      <c r="H18" t="s">
        <v>19</v>
      </c>
      <c r="I18" t="s">
        <v>20</v>
      </c>
      <c r="J18" t="s">
        <v>21</v>
      </c>
      <c r="K18" t="s">
        <v>94</v>
      </c>
      <c r="L18">
        <v>46</v>
      </c>
      <c r="M18" t="s">
        <v>123</v>
      </c>
      <c r="N18">
        <v>3</v>
      </c>
      <c r="O18">
        <v>3</v>
      </c>
      <c r="P18" t="s">
        <v>23</v>
      </c>
      <c r="Q18">
        <v>3</v>
      </c>
      <c r="R18">
        <f t="shared" si="2"/>
        <v>5.0415999999999999</v>
      </c>
      <c r="S18" s="3">
        <f t="shared" si="0"/>
        <v>8.8228000000000009</v>
      </c>
      <c r="T18" s="4">
        <f t="shared" si="1"/>
        <v>13.158576</v>
      </c>
    </row>
    <row r="19" spans="1:20" x14ac:dyDescent="0.25">
      <c r="A19" t="s">
        <v>126</v>
      </c>
      <c r="B19" t="s">
        <v>127</v>
      </c>
      <c r="C19" t="s">
        <v>126</v>
      </c>
      <c r="D19" t="s">
        <v>127</v>
      </c>
      <c r="E19" t="s">
        <v>102</v>
      </c>
      <c r="F19" t="s">
        <v>103</v>
      </c>
      <c r="G19" t="s">
        <v>104</v>
      </c>
      <c r="H19" t="s">
        <v>19</v>
      </c>
      <c r="I19" t="s">
        <v>128</v>
      </c>
      <c r="J19" t="s">
        <v>21</v>
      </c>
      <c r="K19" t="s">
        <v>94</v>
      </c>
      <c r="L19">
        <v>332</v>
      </c>
      <c r="M19" t="s">
        <v>105</v>
      </c>
      <c r="N19">
        <v>1</v>
      </c>
      <c r="O19">
        <v>1</v>
      </c>
      <c r="P19" t="s">
        <v>23</v>
      </c>
      <c r="Q19">
        <v>1</v>
      </c>
      <c r="R19" t="b">
        <f t="shared" si="2"/>
        <v>0</v>
      </c>
      <c r="S19" s="3">
        <f t="shared" si="0"/>
        <v>0</v>
      </c>
      <c r="T19" s="4">
        <f t="shared" si="1"/>
        <v>0</v>
      </c>
    </row>
    <row r="20" spans="1:20" x14ac:dyDescent="0.25">
      <c r="A20" t="s">
        <v>126</v>
      </c>
      <c r="B20" t="s">
        <v>127</v>
      </c>
      <c r="C20" t="s">
        <v>126</v>
      </c>
      <c r="D20" t="s">
        <v>127</v>
      </c>
      <c r="E20" t="s">
        <v>102</v>
      </c>
      <c r="F20" t="s">
        <v>106</v>
      </c>
      <c r="G20" t="s">
        <v>107</v>
      </c>
      <c r="H20" t="s">
        <v>19</v>
      </c>
      <c r="I20" t="s">
        <v>128</v>
      </c>
      <c r="J20" t="s">
        <v>21</v>
      </c>
      <c r="K20" s="1">
        <v>44203</v>
      </c>
      <c r="L20">
        <v>59.99</v>
      </c>
      <c r="M20" t="s">
        <v>108</v>
      </c>
      <c r="N20">
        <v>23</v>
      </c>
      <c r="O20">
        <v>44</v>
      </c>
      <c r="P20" t="s">
        <v>23</v>
      </c>
      <c r="Q20">
        <v>44</v>
      </c>
      <c r="R20">
        <f t="shared" si="2"/>
        <v>37.313780000000001</v>
      </c>
      <c r="S20" s="3">
        <f t="shared" si="0"/>
        <v>1149.264424</v>
      </c>
      <c r="T20" s="4">
        <f t="shared" si="1"/>
        <v>1428.3714984000001</v>
      </c>
    </row>
    <row r="21" spans="1:20" x14ac:dyDescent="0.25">
      <c r="A21" t="s">
        <v>126</v>
      </c>
      <c r="B21" t="s">
        <v>127</v>
      </c>
      <c r="C21" t="s">
        <v>126</v>
      </c>
      <c r="D21" t="s">
        <v>127</v>
      </c>
      <c r="E21" t="s">
        <v>102</v>
      </c>
      <c r="F21" t="s">
        <v>109</v>
      </c>
      <c r="G21" t="s">
        <v>110</v>
      </c>
      <c r="H21" t="s">
        <v>19</v>
      </c>
      <c r="I21" t="s">
        <v>128</v>
      </c>
      <c r="J21" t="s">
        <v>21</v>
      </c>
      <c r="K21" s="1">
        <v>44203</v>
      </c>
      <c r="L21">
        <v>999</v>
      </c>
      <c r="M21" t="s">
        <v>111</v>
      </c>
      <c r="N21">
        <v>3</v>
      </c>
      <c r="O21">
        <v>7</v>
      </c>
      <c r="P21" t="s">
        <v>23</v>
      </c>
      <c r="Q21">
        <v>7</v>
      </c>
      <c r="R21">
        <f t="shared" si="2"/>
        <v>42.557400000000001</v>
      </c>
      <c r="S21" s="3">
        <f t="shared" si="0"/>
        <v>173.77605</v>
      </c>
      <c r="T21" s="4">
        <f t="shared" si="1"/>
        <v>259.17456599999997</v>
      </c>
    </row>
    <row r="22" spans="1:20" x14ac:dyDescent="0.25">
      <c r="A22" t="s">
        <v>126</v>
      </c>
      <c r="B22" t="s">
        <v>127</v>
      </c>
      <c r="C22" t="s">
        <v>126</v>
      </c>
      <c r="D22" t="s">
        <v>127</v>
      </c>
      <c r="E22" t="s">
        <v>102</v>
      </c>
      <c r="F22" t="s">
        <v>112</v>
      </c>
      <c r="G22" t="s">
        <v>113</v>
      </c>
      <c r="H22" t="s">
        <v>19</v>
      </c>
      <c r="I22" t="s">
        <v>128</v>
      </c>
      <c r="J22" t="s">
        <v>21</v>
      </c>
      <c r="K22" s="1">
        <v>44203</v>
      </c>
      <c r="L22">
        <v>59.99</v>
      </c>
      <c r="M22" t="s">
        <v>114</v>
      </c>
      <c r="N22">
        <v>89</v>
      </c>
      <c r="O22">
        <v>262</v>
      </c>
      <c r="P22" t="s">
        <v>23</v>
      </c>
      <c r="Q22">
        <v>262</v>
      </c>
      <c r="R22">
        <f t="shared" si="2"/>
        <v>48.591900000000003</v>
      </c>
      <c r="S22" s="3">
        <f t="shared" si="0"/>
        <v>8911.7544600000001</v>
      </c>
      <c r="T22" s="4">
        <f t="shared" si="1"/>
        <v>11076.037686000001</v>
      </c>
    </row>
    <row r="23" spans="1:20" x14ac:dyDescent="0.25">
      <c r="A23" t="s">
        <v>126</v>
      </c>
      <c r="B23" t="s">
        <v>127</v>
      </c>
      <c r="C23" t="s">
        <v>126</v>
      </c>
      <c r="D23" t="s">
        <v>127</v>
      </c>
      <c r="E23" t="s">
        <v>17</v>
      </c>
      <c r="F23" t="s">
        <v>18</v>
      </c>
      <c r="G23" t="s">
        <v>17</v>
      </c>
      <c r="H23" t="s">
        <v>19</v>
      </c>
      <c r="I23" t="s">
        <v>128</v>
      </c>
      <c r="J23" t="s">
        <v>21</v>
      </c>
      <c r="K23" s="1">
        <v>44234</v>
      </c>
      <c r="L23">
        <v>74.95</v>
      </c>
      <c r="M23" t="s">
        <v>22</v>
      </c>
      <c r="N23">
        <v>4</v>
      </c>
      <c r="O23">
        <v>11</v>
      </c>
      <c r="P23" t="s">
        <v>23</v>
      </c>
      <c r="Q23">
        <v>11</v>
      </c>
      <c r="R23">
        <f t="shared" si="2"/>
        <v>47.968000000000004</v>
      </c>
      <c r="S23" s="3">
        <f t="shared" si="0"/>
        <v>307.79466666666667</v>
      </c>
      <c r="T23" s="4">
        <f t="shared" si="1"/>
        <v>459.05376000000001</v>
      </c>
    </row>
    <row r="24" spans="1:20" x14ac:dyDescent="0.25">
      <c r="A24" t="s">
        <v>126</v>
      </c>
      <c r="B24" t="s">
        <v>127</v>
      </c>
      <c r="C24" t="s">
        <v>126</v>
      </c>
      <c r="D24" t="s">
        <v>127</v>
      </c>
      <c r="E24" t="s">
        <v>17</v>
      </c>
      <c r="F24" t="s">
        <v>24</v>
      </c>
      <c r="G24" t="s">
        <v>25</v>
      </c>
      <c r="H24" t="s">
        <v>19</v>
      </c>
      <c r="I24" t="s">
        <v>128</v>
      </c>
      <c r="J24" t="s">
        <v>21</v>
      </c>
      <c r="K24" s="1">
        <v>44234</v>
      </c>
      <c r="L24">
        <v>104.99</v>
      </c>
      <c r="M24" t="s">
        <v>26</v>
      </c>
      <c r="N24">
        <v>1</v>
      </c>
      <c r="O24">
        <v>2</v>
      </c>
      <c r="P24" t="s">
        <v>23</v>
      </c>
      <c r="Q24">
        <v>2</v>
      </c>
      <c r="R24">
        <f t="shared" si="2"/>
        <v>61.944099999999992</v>
      </c>
      <c r="S24" s="3">
        <f t="shared" si="0"/>
        <v>72.268116666666657</v>
      </c>
      <c r="T24" s="4">
        <f t="shared" si="1"/>
        <v>107.78273399999999</v>
      </c>
    </row>
    <row r="25" spans="1:20" x14ac:dyDescent="0.25">
      <c r="A25" t="s">
        <v>126</v>
      </c>
      <c r="B25" t="s">
        <v>127</v>
      </c>
      <c r="C25" t="s">
        <v>126</v>
      </c>
      <c r="D25" t="s">
        <v>127</v>
      </c>
      <c r="E25" t="s">
        <v>27</v>
      </c>
      <c r="F25" t="s">
        <v>28</v>
      </c>
      <c r="G25" t="s">
        <v>29</v>
      </c>
      <c r="H25" t="s">
        <v>19</v>
      </c>
      <c r="I25" t="s">
        <v>128</v>
      </c>
      <c r="J25" t="s">
        <v>21</v>
      </c>
      <c r="K25" s="1">
        <v>44203</v>
      </c>
      <c r="L25">
        <v>59.99</v>
      </c>
      <c r="M25" t="s">
        <v>30</v>
      </c>
      <c r="N25">
        <v>1</v>
      </c>
      <c r="O25">
        <v>3</v>
      </c>
      <c r="P25" t="s">
        <v>23</v>
      </c>
      <c r="Q25">
        <v>3</v>
      </c>
      <c r="R25">
        <f t="shared" si="2"/>
        <v>59.99</v>
      </c>
      <c r="S25" s="3">
        <f t="shared" si="0"/>
        <v>104.98249999999999</v>
      </c>
      <c r="T25" s="4">
        <f t="shared" si="1"/>
        <v>156.57390000000001</v>
      </c>
    </row>
    <row r="26" spans="1:20" x14ac:dyDescent="0.25">
      <c r="A26" t="s">
        <v>126</v>
      </c>
      <c r="B26" t="s">
        <v>127</v>
      </c>
      <c r="C26" t="s">
        <v>126</v>
      </c>
      <c r="D26" t="s">
        <v>127</v>
      </c>
      <c r="E26" t="s">
        <v>27</v>
      </c>
      <c r="F26" t="s">
        <v>31</v>
      </c>
      <c r="G26" t="s">
        <v>32</v>
      </c>
      <c r="H26" t="s">
        <v>19</v>
      </c>
      <c r="I26" t="s">
        <v>128</v>
      </c>
      <c r="J26" t="s">
        <v>21</v>
      </c>
      <c r="K26" t="s">
        <v>94</v>
      </c>
      <c r="L26">
        <v>59.99</v>
      </c>
      <c r="M26" t="s">
        <v>30</v>
      </c>
      <c r="N26">
        <v>3</v>
      </c>
      <c r="O26">
        <v>3</v>
      </c>
      <c r="P26" t="s">
        <v>23</v>
      </c>
      <c r="Q26">
        <v>3</v>
      </c>
      <c r="R26">
        <f t="shared" si="2"/>
        <v>59.99</v>
      </c>
      <c r="S26" s="3">
        <f t="shared" si="0"/>
        <v>104.98249999999999</v>
      </c>
      <c r="T26" s="4">
        <f t="shared" si="1"/>
        <v>156.57390000000001</v>
      </c>
    </row>
    <row r="27" spans="1:20" x14ac:dyDescent="0.25">
      <c r="A27" t="s">
        <v>126</v>
      </c>
      <c r="B27" t="s">
        <v>127</v>
      </c>
      <c r="C27" t="s">
        <v>126</v>
      </c>
      <c r="D27" t="s">
        <v>127</v>
      </c>
      <c r="E27" t="s">
        <v>27</v>
      </c>
      <c r="F27" t="s">
        <v>33</v>
      </c>
      <c r="G27" t="s">
        <v>34</v>
      </c>
      <c r="H27" t="s">
        <v>19</v>
      </c>
      <c r="I27" t="s">
        <v>128</v>
      </c>
      <c r="J27" t="s">
        <v>21</v>
      </c>
      <c r="K27" t="s">
        <v>95</v>
      </c>
      <c r="L27">
        <v>59.99</v>
      </c>
      <c r="M27" t="s">
        <v>30</v>
      </c>
      <c r="N27">
        <v>1</v>
      </c>
      <c r="O27">
        <v>1</v>
      </c>
      <c r="P27" t="s">
        <v>23</v>
      </c>
      <c r="Q27">
        <v>1</v>
      </c>
      <c r="R27">
        <f t="shared" si="2"/>
        <v>59.99</v>
      </c>
      <c r="S27" s="3">
        <f t="shared" si="0"/>
        <v>34.994166666666665</v>
      </c>
      <c r="T27" s="4">
        <f t="shared" si="1"/>
        <v>52.191299999999998</v>
      </c>
    </row>
    <row r="28" spans="1:20" x14ac:dyDescent="0.25">
      <c r="A28" t="s">
        <v>126</v>
      </c>
      <c r="B28" t="s">
        <v>127</v>
      </c>
      <c r="C28" t="s">
        <v>126</v>
      </c>
      <c r="D28" t="s">
        <v>127</v>
      </c>
      <c r="E28" t="s">
        <v>27</v>
      </c>
      <c r="F28" t="s">
        <v>35</v>
      </c>
      <c r="G28" t="s">
        <v>36</v>
      </c>
      <c r="H28" t="s">
        <v>19</v>
      </c>
      <c r="I28" t="s">
        <v>128</v>
      </c>
      <c r="J28" t="s">
        <v>21</v>
      </c>
      <c r="K28" s="1">
        <v>44203</v>
      </c>
      <c r="L28">
        <v>62.5</v>
      </c>
      <c r="M28" t="s">
        <v>37</v>
      </c>
      <c r="N28">
        <v>1</v>
      </c>
      <c r="O28">
        <v>8</v>
      </c>
      <c r="P28" t="s">
        <v>23</v>
      </c>
      <c r="Q28">
        <v>8</v>
      </c>
      <c r="R28">
        <f t="shared" si="2"/>
        <v>53.75</v>
      </c>
      <c r="S28" s="3">
        <f t="shared" si="0"/>
        <v>250.83333333333334</v>
      </c>
      <c r="T28" s="4">
        <f t="shared" si="1"/>
        <v>374.1</v>
      </c>
    </row>
    <row r="29" spans="1:20" x14ac:dyDescent="0.25">
      <c r="A29" t="s">
        <v>126</v>
      </c>
      <c r="B29" t="s">
        <v>127</v>
      </c>
      <c r="C29" t="s">
        <v>126</v>
      </c>
      <c r="D29" t="s">
        <v>127</v>
      </c>
      <c r="E29" t="s">
        <v>27</v>
      </c>
      <c r="F29" t="s">
        <v>38</v>
      </c>
      <c r="G29" t="s">
        <v>39</v>
      </c>
      <c r="H29" t="s">
        <v>19</v>
      </c>
      <c r="I29" t="s">
        <v>128</v>
      </c>
      <c r="J29" t="s">
        <v>21</v>
      </c>
      <c r="K29" s="1">
        <v>44203</v>
      </c>
      <c r="L29">
        <v>1599</v>
      </c>
      <c r="M29" t="s">
        <v>40</v>
      </c>
      <c r="N29">
        <v>1</v>
      </c>
      <c r="O29">
        <v>2</v>
      </c>
      <c r="P29" t="s">
        <v>23</v>
      </c>
      <c r="Q29">
        <v>2</v>
      </c>
      <c r="R29">
        <f t="shared" si="2"/>
        <v>62.360999999999997</v>
      </c>
      <c r="S29" s="3">
        <f t="shared" si="0"/>
        <v>72.754499999999993</v>
      </c>
      <c r="T29" s="4">
        <f t="shared" si="1"/>
        <v>108.50814</v>
      </c>
    </row>
    <row r="30" spans="1:20" x14ac:dyDescent="0.25">
      <c r="A30" t="s">
        <v>126</v>
      </c>
      <c r="B30" t="s">
        <v>127</v>
      </c>
      <c r="C30" t="s">
        <v>126</v>
      </c>
      <c r="D30" t="s">
        <v>127</v>
      </c>
      <c r="E30" t="s">
        <v>27</v>
      </c>
      <c r="F30" t="s">
        <v>41</v>
      </c>
      <c r="G30" t="s">
        <v>42</v>
      </c>
      <c r="H30" t="s">
        <v>19</v>
      </c>
      <c r="I30" t="s">
        <v>128</v>
      </c>
      <c r="J30" t="s">
        <v>21</v>
      </c>
      <c r="K30" s="1">
        <v>44203</v>
      </c>
      <c r="L30">
        <v>59.99</v>
      </c>
      <c r="M30" t="s">
        <v>30</v>
      </c>
      <c r="N30">
        <v>8</v>
      </c>
      <c r="O30">
        <v>35</v>
      </c>
      <c r="P30" t="s">
        <v>23</v>
      </c>
      <c r="Q30">
        <v>35</v>
      </c>
      <c r="R30">
        <f t="shared" si="2"/>
        <v>59.99</v>
      </c>
      <c r="S30" s="3">
        <f t="shared" si="0"/>
        <v>1224.7958333333333</v>
      </c>
      <c r="T30" s="4">
        <f t="shared" si="1"/>
        <v>1826.6955</v>
      </c>
    </row>
    <row r="31" spans="1:20" x14ac:dyDescent="0.25">
      <c r="A31" t="s">
        <v>126</v>
      </c>
      <c r="B31" t="s">
        <v>127</v>
      </c>
      <c r="C31" t="s">
        <v>126</v>
      </c>
      <c r="D31" t="s">
        <v>127</v>
      </c>
      <c r="E31" t="s">
        <v>27</v>
      </c>
      <c r="F31" t="s">
        <v>46</v>
      </c>
      <c r="G31" t="s">
        <v>47</v>
      </c>
      <c r="H31" t="s">
        <v>19</v>
      </c>
      <c r="I31" t="s">
        <v>128</v>
      </c>
      <c r="J31" t="s">
        <v>21</v>
      </c>
      <c r="K31" s="1">
        <v>44203</v>
      </c>
      <c r="L31">
        <v>59.99</v>
      </c>
      <c r="M31" t="s">
        <v>30</v>
      </c>
      <c r="N31">
        <v>3</v>
      </c>
      <c r="O31">
        <v>12</v>
      </c>
      <c r="P31" t="s">
        <v>23</v>
      </c>
      <c r="Q31">
        <v>12</v>
      </c>
      <c r="R31">
        <f t="shared" si="2"/>
        <v>59.99</v>
      </c>
      <c r="S31" s="3">
        <f t="shared" si="0"/>
        <v>419.92999999999995</v>
      </c>
      <c r="T31" s="4">
        <f t="shared" si="1"/>
        <v>626.29560000000004</v>
      </c>
    </row>
    <row r="32" spans="1:20" x14ac:dyDescent="0.25">
      <c r="A32" t="s">
        <v>126</v>
      </c>
      <c r="B32" t="s">
        <v>127</v>
      </c>
      <c r="C32" t="s">
        <v>126</v>
      </c>
      <c r="D32" t="s">
        <v>127</v>
      </c>
      <c r="E32" t="s">
        <v>27</v>
      </c>
      <c r="F32" t="s">
        <v>48</v>
      </c>
      <c r="G32" t="s">
        <v>49</v>
      </c>
      <c r="H32" t="s">
        <v>19</v>
      </c>
      <c r="I32" t="s">
        <v>128</v>
      </c>
      <c r="J32" t="s">
        <v>21</v>
      </c>
      <c r="K32" s="1">
        <v>44203</v>
      </c>
      <c r="L32">
        <v>59.99</v>
      </c>
      <c r="M32" t="s">
        <v>30</v>
      </c>
      <c r="N32">
        <v>1</v>
      </c>
      <c r="O32">
        <v>2</v>
      </c>
      <c r="P32" t="s">
        <v>23</v>
      </c>
      <c r="Q32">
        <v>2</v>
      </c>
      <c r="R32">
        <f t="shared" si="2"/>
        <v>59.99</v>
      </c>
      <c r="S32" s="3">
        <f t="shared" si="0"/>
        <v>69.98833333333333</v>
      </c>
      <c r="T32" s="4">
        <f t="shared" si="1"/>
        <v>104.3826</v>
      </c>
    </row>
    <row r="33" spans="1:20" x14ac:dyDescent="0.25">
      <c r="A33" t="s">
        <v>126</v>
      </c>
      <c r="B33" t="s">
        <v>127</v>
      </c>
      <c r="C33" t="s">
        <v>126</v>
      </c>
      <c r="D33" t="s">
        <v>127</v>
      </c>
      <c r="E33" t="s">
        <v>27</v>
      </c>
      <c r="F33" t="s">
        <v>50</v>
      </c>
      <c r="G33" t="s">
        <v>51</v>
      </c>
      <c r="H33" t="s">
        <v>19</v>
      </c>
      <c r="I33" t="s">
        <v>128</v>
      </c>
      <c r="J33" t="s">
        <v>21</v>
      </c>
      <c r="K33" s="1">
        <v>44203</v>
      </c>
      <c r="L33">
        <v>59.99</v>
      </c>
      <c r="M33" t="s">
        <v>30</v>
      </c>
      <c r="N33">
        <v>8</v>
      </c>
      <c r="O33">
        <v>32</v>
      </c>
      <c r="P33" t="s">
        <v>23</v>
      </c>
      <c r="Q33">
        <v>32</v>
      </c>
      <c r="R33">
        <f t="shared" si="2"/>
        <v>59.99</v>
      </c>
      <c r="S33" s="3">
        <f t="shared" si="0"/>
        <v>1119.8133333333333</v>
      </c>
      <c r="T33" s="4">
        <f t="shared" si="1"/>
        <v>1670.1215999999999</v>
      </c>
    </row>
    <row r="34" spans="1:20" x14ac:dyDescent="0.25">
      <c r="A34" t="s">
        <v>126</v>
      </c>
      <c r="B34" t="s">
        <v>127</v>
      </c>
      <c r="C34" t="s">
        <v>126</v>
      </c>
      <c r="D34" t="s">
        <v>127</v>
      </c>
      <c r="E34" t="s">
        <v>27</v>
      </c>
      <c r="F34" t="s">
        <v>52</v>
      </c>
      <c r="G34" t="s">
        <v>53</v>
      </c>
      <c r="H34" t="s">
        <v>19</v>
      </c>
      <c r="I34" t="s">
        <v>128</v>
      </c>
      <c r="J34" t="s">
        <v>21</v>
      </c>
      <c r="K34" s="1">
        <v>44203</v>
      </c>
      <c r="L34">
        <v>54.99</v>
      </c>
      <c r="M34" t="s">
        <v>54</v>
      </c>
      <c r="N34">
        <v>2</v>
      </c>
      <c r="O34">
        <v>11</v>
      </c>
      <c r="P34" t="s">
        <v>23</v>
      </c>
      <c r="Q34">
        <v>11</v>
      </c>
      <c r="R34">
        <f t="shared" si="2"/>
        <v>62.468639999999994</v>
      </c>
      <c r="S34" s="3">
        <f t="shared" si="0"/>
        <v>400.84043999999994</v>
      </c>
      <c r="T34" s="4">
        <f t="shared" si="1"/>
        <v>597.82488479999984</v>
      </c>
    </row>
    <row r="35" spans="1:20" x14ac:dyDescent="0.25">
      <c r="A35" t="s">
        <v>126</v>
      </c>
      <c r="B35" t="s">
        <v>127</v>
      </c>
      <c r="C35" t="s">
        <v>126</v>
      </c>
      <c r="D35" t="s">
        <v>127</v>
      </c>
      <c r="E35" t="s">
        <v>27</v>
      </c>
      <c r="F35" t="s">
        <v>59</v>
      </c>
      <c r="G35" t="s">
        <v>60</v>
      </c>
      <c r="H35" t="s">
        <v>19</v>
      </c>
      <c r="I35" t="s">
        <v>128</v>
      </c>
      <c r="J35" t="s">
        <v>21</v>
      </c>
      <c r="K35" t="s">
        <v>94</v>
      </c>
      <c r="L35">
        <v>59.99</v>
      </c>
      <c r="M35" t="s">
        <v>30</v>
      </c>
      <c r="N35">
        <v>1</v>
      </c>
      <c r="O35">
        <v>1</v>
      </c>
      <c r="P35" t="s">
        <v>23</v>
      </c>
      <c r="Q35">
        <v>1</v>
      </c>
      <c r="R35">
        <f t="shared" si="2"/>
        <v>59.99</v>
      </c>
      <c r="S35" s="3">
        <f t="shared" si="0"/>
        <v>34.994166666666665</v>
      </c>
      <c r="T35" s="4">
        <f t="shared" si="1"/>
        <v>52.191299999999998</v>
      </c>
    </row>
    <row r="36" spans="1:20" x14ac:dyDescent="0.25">
      <c r="A36" t="s">
        <v>126</v>
      </c>
      <c r="B36" t="s">
        <v>127</v>
      </c>
      <c r="C36" t="s">
        <v>126</v>
      </c>
      <c r="D36" t="s">
        <v>127</v>
      </c>
      <c r="E36" t="s">
        <v>27</v>
      </c>
      <c r="F36" t="s">
        <v>61</v>
      </c>
      <c r="G36" t="s">
        <v>62</v>
      </c>
      <c r="H36" t="s">
        <v>19</v>
      </c>
      <c r="I36" t="s">
        <v>128</v>
      </c>
      <c r="J36" t="s">
        <v>21</v>
      </c>
      <c r="K36" s="1">
        <v>44203</v>
      </c>
      <c r="L36">
        <v>59.99</v>
      </c>
      <c r="M36" t="s">
        <v>30</v>
      </c>
      <c r="N36">
        <v>1</v>
      </c>
      <c r="O36">
        <v>1</v>
      </c>
      <c r="P36" t="s">
        <v>23</v>
      </c>
      <c r="Q36">
        <v>1</v>
      </c>
      <c r="R36">
        <f t="shared" si="2"/>
        <v>59.99</v>
      </c>
      <c r="S36" s="3">
        <f t="shared" si="0"/>
        <v>34.994166666666665</v>
      </c>
      <c r="T36" s="4">
        <f t="shared" si="1"/>
        <v>52.191299999999998</v>
      </c>
    </row>
    <row r="37" spans="1:20" x14ac:dyDescent="0.25">
      <c r="A37" t="s">
        <v>126</v>
      </c>
      <c r="B37" t="s">
        <v>127</v>
      </c>
      <c r="C37" t="s">
        <v>126</v>
      </c>
      <c r="D37" t="s">
        <v>127</v>
      </c>
      <c r="E37" t="s">
        <v>27</v>
      </c>
      <c r="F37" t="s">
        <v>63</v>
      </c>
      <c r="G37" t="s">
        <v>64</v>
      </c>
      <c r="H37" t="s">
        <v>19</v>
      </c>
      <c r="I37" t="s">
        <v>128</v>
      </c>
      <c r="J37" t="s">
        <v>21</v>
      </c>
      <c r="K37" s="1">
        <v>44203</v>
      </c>
      <c r="L37">
        <v>59.99</v>
      </c>
      <c r="M37" t="s">
        <v>30</v>
      </c>
      <c r="N37">
        <v>5</v>
      </c>
      <c r="O37">
        <v>16</v>
      </c>
      <c r="P37" t="s">
        <v>23</v>
      </c>
      <c r="Q37">
        <v>16</v>
      </c>
      <c r="R37">
        <f t="shared" si="2"/>
        <v>59.99</v>
      </c>
      <c r="S37" s="3">
        <f t="shared" si="0"/>
        <v>559.90666666666664</v>
      </c>
      <c r="T37" s="4">
        <f t="shared" si="1"/>
        <v>835.06079999999997</v>
      </c>
    </row>
    <row r="38" spans="1:20" x14ac:dyDescent="0.25">
      <c r="A38" t="s">
        <v>126</v>
      </c>
      <c r="B38" t="s">
        <v>127</v>
      </c>
      <c r="C38" t="s">
        <v>126</v>
      </c>
      <c r="D38" t="s">
        <v>127</v>
      </c>
      <c r="E38" t="s">
        <v>27</v>
      </c>
      <c r="F38" t="s">
        <v>65</v>
      </c>
      <c r="G38" t="s">
        <v>66</v>
      </c>
      <c r="H38" t="s">
        <v>19</v>
      </c>
      <c r="I38" t="s">
        <v>128</v>
      </c>
      <c r="J38" t="s">
        <v>21</v>
      </c>
      <c r="K38" t="s">
        <v>95</v>
      </c>
      <c r="L38">
        <v>59.99</v>
      </c>
      <c r="M38" t="s">
        <v>30</v>
      </c>
      <c r="N38">
        <v>1</v>
      </c>
      <c r="O38">
        <v>1</v>
      </c>
      <c r="P38" t="s">
        <v>23</v>
      </c>
      <c r="Q38">
        <v>1</v>
      </c>
      <c r="R38">
        <f t="shared" si="2"/>
        <v>59.99</v>
      </c>
      <c r="S38" s="3">
        <f t="shared" si="0"/>
        <v>34.994166666666665</v>
      </c>
      <c r="T38" s="4">
        <f t="shared" si="1"/>
        <v>52.191299999999998</v>
      </c>
    </row>
    <row r="39" spans="1:20" x14ac:dyDescent="0.25">
      <c r="A39" t="s">
        <v>126</v>
      </c>
      <c r="B39" t="s">
        <v>127</v>
      </c>
      <c r="C39" t="s">
        <v>126</v>
      </c>
      <c r="D39" t="s">
        <v>127</v>
      </c>
      <c r="E39" t="s">
        <v>27</v>
      </c>
      <c r="F39" t="s">
        <v>69</v>
      </c>
      <c r="G39" t="s">
        <v>70</v>
      </c>
      <c r="H39" t="s">
        <v>19</v>
      </c>
      <c r="I39" t="s">
        <v>128</v>
      </c>
      <c r="J39" t="s">
        <v>21</v>
      </c>
      <c r="K39" s="1">
        <v>44203</v>
      </c>
      <c r="L39">
        <v>59.99</v>
      </c>
      <c r="M39" t="s">
        <v>30</v>
      </c>
      <c r="N39">
        <v>1</v>
      </c>
      <c r="O39">
        <v>1</v>
      </c>
      <c r="P39" t="s">
        <v>23</v>
      </c>
      <c r="Q39">
        <v>1</v>
      </c>
      <c r="R39">
        <f t="shared" si="2"/>
        <v>59.99</v>
      </c>
      <c r="S39" s="3">
        <f t="shared" si="0"/>
        <v>34.994166666666665</v>
      </c>
      <c r="T39" s="4">
        <f t="shared" si="1"/>
        <v>52.191299999999998</v>
      </c>
    </row>
    <row r="40" spans="1:20" x14ac:dyDescent="0.25">
      <c r="A40" t="s">
        <v>126</v>
      </c>
      <c r="B40" t="s">
        <v>127</v>
      </c>
      <c r="C40" t="s">
        <v>126</v>
      </c>
      <c r="D40" t="s">
        <v>127</v>
      </c>
      <c r="E40" t="s">
        <v>27</v>
      </c>
      <c r="F40" t="s">
        <v>71</v>
      </c>
      <c r="G40" t="s">
        <v>72</v>
      </c>
      <c r="H40" t="s">
        <v>19</v>
      </c>
      <c r="I40" t="s">
        <v>128</v>
      </c>
      <c r="J40" t="s">
        <v>21</v>
      </c>
      <c r="K40" t="s">
        <v>94</v>
      </c>
      <c r="L40">
        <v>59.99</v>
      </c>
      <c r="M40" t="s">
        <v>30</v>
      </c>
      <c r="N40">
        <v>2</v>
      </c>
      <c r="O40">
        <v>2</v>
      </c>
      <c r="P40" t="s">
        <v>23</v>
      </c>
      <c r="Q40">
        <v>2</v>
      </c>
      <c r="R40">
        <f t="shared" si="2"/>
        <v>59.99</v>
      </c>
      <c r="S40" s="3">
        <f t="shared" si="0"/>
        <v>69.98833333333333</v>
      </c>
      <c r="T40" s="4">
        <f t="shared" si="1"/>
        <v>104.3826</v>
      </c>
    </row>
    <row r="41" spans="1:20" x14ac:dyDescent="0.25">
      <c r="A41" t="s">
        <v>126</v>
      </c>
      <c r="B41" t="s">
        <v>127</v>
      </c>
      <c r="C41" t="s">
        <v>126</v>
      </c>
      <c r="D41" t="s">
        <v>127</v>
      </c>
      <c r="E41" t="s">
        <v>27</v>
      </c>
      <c r="F41" t="s">
        <v>73</v>
      </c>
      <c r="G41" t="s">
        <v>74</v>
      </c>
      <c r="H41" t="s">
        <v>19</v>
      </c>
      <c r="I41" t="s">
        <v>128</v>
      </c>
      <c r="J41" t="s">
        <v>21</v>
      </c>
      <c r="K41" t="s">
        <v>94</v>
      </c>
      <c r="L41">
        <v>659</v>
      </c>
      <c r="M41" t="s">
        <v>75</v>
      </c>
      <c r="N41">
        <v>1</v>
      </c>
      <c r="O41">
        <v>1</v>
      </c>
      <c r="P41" t="s">
        <v>23</v>
      </c>
      <c r="Q41">
        <v>1</v>
      </c>
      <c r="R41">
        <f t="shared" si="2"/>
        <v>67.217999999999989</v>
      </c>
      <c r="S41" s="3">
        <f t="shared" si="0"/>
        <v>39.210499999999996</v>
      </c>
      <c r="T41" s="4">
        <f t="shared" si="1"/>
        <v>58.479659999999988</v>
      </c>
    </row>
    <row r="42" spans="1:20" x14ac:dyDescent="0.25">
      <c r="A42" t="s">
        <v>126</v>
      </c>
      <c r="B42" t="s">
        <v>127</v>
      </c>
      <c r="C42" t="s">
        <v>126</v>
      </c>
      <c r="D42" t="s">
        <v>127</v>
      </c>
      <c r="E42" t="s">
        <v>27</v>
      </c>
      <c r="F42" t="s">
        <v>76</v>
      </c>
      <c r="G42" t="s">
        <v>77</v>
      </c>
      <c r="H42" t="s">
        <v>19</v>
      </c>
      <c r="I42" t="s">
        <v>128</v>
      </c>
      <c r="J42" t="s">
        <v>21</v>
      </c>
      <c r="K42" t="s">
        <v>94</v>
      </c>
      <c r="L42">
        <v>269.99</v>
      </c>
      <c r="M42" t="s">
        <v>78</v>
      </c>
      <c r="N42">
        <v>3</v>
      </c>
      <c r="O42">
        <v>3</v>
      </c>
      <c r="P42" t="s">
        <v>23</v>
      </c>
      <c r="Q42">
        <v>3</v>
      </c>
      <c r="R42">
        <f t="shared" si="2"/>
        <v>63.987629999999996</v>
      </c>
      <c r="S42" s="3">
        <f t="shared" si="0"/>
        <v>111.9783525</v>
      </c>
      <c r="T42" s="4">
        <f t="shared" si="1"/>
        <v>167.00771429999998</v>
      </c>
    </row>
    <row r="43" spans="1:20" x14ac:dyDescent="0.25">
      <c r="A43" t="s">
        <v>126</v>
      </c>
      <c r="B43" t="s">
        <v>127</v>
      </c>
      <c r="C43" t="s">
        <v>126</v>
      </c>
      <c r="D43" t="s">
        <v>127</v>
      </c>
      <c r="E43" t="s">
        <v>27</v>
      </c>
      <c r="F43" t="s">
        <v>79</v>
      </c>
      <c r="G43" t="s">
        <v>80</v>
      </c>
      <c r="H43" t="s">
        <v>19</v>
      </c>
      <c r="I43" t="s">
        <v>128</v>
      </c>
      <c r="J43" t="s">
        <v>21</v>
      </c>
      <c r="K43" s="1">
        <v>44203</v>
      </c>
      <c r="L43">
        <v>59.99</v>
      </c>
      <c r="M43" t="s">
        <v>30</v>
      </c>
      <c r="N43">
        <v>1</v>
      </c>
      <c r="O43">
        <v>1</v>
      </c>
      <c r="P43" t="s">
        <v>23</v>
      </c>
      <c r="Q43">
        <v>1</v>
      </c>
      <c r="R43">
        <f t="shared" si="2"/>
        <v>59.99</v>
      </c>
      <c r="S43" s="3">
        <f t="shared" si="0"/>
        <v>34.994166666666665</v>
      </c>
      <c r="T43" s="4">
        <f t="shared" si="1"/>
        <v>52.191299999999998</v>
      </c>
    </row>
    <row r="44" spans="1:20" x14ac:dyDescent="0.25">
      <c r="A44" t="s">
        <v>126</v>
      </c>
      <c r="B44" t="s">
        <v>127</v>
      </c>
      <c r="C44" t="s">
        <v>126</v>
      </c>
      <c r="D44" t="s">
        <v>127</v>
      </c>
      <c r="E44" t="s">
        <v>27</v>
      </c>
      <c r="F44" t="s">
        <v>81</v>
      </c>
      <c r="G44" t="s">
        <v>82</v>
      </c>
      <c r="H44" t="s">
        <v>19</v>
      </c>
      <c r="I44" t="s">
        <v>128</v>
      </c>
      <c r="J44" t="s">
        <v>21</v>
      </c>
      <c r="K44" t="s">
        <v>95</v>
      </c>
      <c r="L44">
        <v>59.99</v>
      </c>
      <c r="M44" t="s">
        <v>30</v>
      </c>
      <c r="N44">
        <v>1</v>
      </c>
      <c r="O44">
        <v>1</v>
      </c>
      <c r="P44" t="s">
        <v>23</v>
      </c>
      <c r="Q44">
        <v>1</v>
      </c>
      <c r="R44">
        <f t="shared" si="2"/>
        <v>59.99</v>
      </c>
      <c r="S44" s="3">
        <f t="shared" si="0"/>
        <v>34.994166666666665</v>
      </c>
      <c r="T44" s="4">
        <f t="shared" si="1"/>
        <v>52.191299999999998</v>
      </c>
    </row>
    <row r="45" spans="1:20" x14ac:dyDescent="0.25">
      <c r="A45" t="s">
        <v>126</v>
      </c>
      <c r="B45" t="s">
        <v>127</v>
      </c>
      <c r="C45" t="s">
        <v>126</v>
      </c>
      <c r="D45" t="s">
        <v>127</v>
      </c>
      <c r="E45" t="s">
        <v>27</v>
      </c>
      <c r="F45" t="s">
        <v>83</v>
      </c>
      <c r="G45" t="s">
        <v>84</v>
      </c>
      <c r="H45" t="s">
        <v>19</v>
      </c>
      <c r="I45" t="s">
        <v>128</v>
      </c>
      <c r="J45" t="s">
        <v>21</v>
      </c>
      <c r="K45" s="1">
        <v>44203</v>
      </c>
      <c r="L45">
        <v>3999</v>
      </c>
      <c r="M45" t="s">
        <v>85</v>
      </c>
      <c r="N45">
        <v>14</v>
      </c>
      <c r="O45">
        <v>48</v>
      </c>
      <c r="P45" t="s">
        <v>23</v>
      </c>
      <c r="Q45">
        <v>48</v>
      </c>
      <c r="R45">
        <f t="shared" si="2"/>
        <v>59.984999999999999</v>
      </c>
      <c r="S45" s="3">
        <f t="shared" si="0"/>
        <v>1679.58</v>
      </c>
      <c r="T45" s="4">
        <f t="shared" si="1"/>
        <v>2504.9735999999998</v>
      </c>
    </row>
    <row r="46" spans="1:20" x14ac:dyDescent="0.25">
      <c r="A46" t="s">
        <v>126</v>
      </c>
      <c r="B46" t="s">
        <v>127</v>
      </c>
      <c r="C46" t="s">
        <v>126</v>
      </c>
      <c r="D46" t="s">
        <v>127</v>
      </c>
      <c r="E46" t="s">
        <v>27</v>
      </c>
      <c r="F46" t="s">
        <v>86</v>
      </c>
      <c r="G46" t="s">
        <v>87</v>
      </c>
      <c r="H46" t="s">
        <v>19</v>
      </c>
      <c r="I46" t="s">
        <v>128</v>
      </c>
      <c r="J46" t="s">
        <v>21</v>
      </c>
      <c r="K46" t="s">
        <v>94</v>
      </c>
      <c r="L46">
        <v>639</v>
      </c>
      <c r="M46" t="s">
        <v>88</v>
      </c>
      <c r="N46">
        <v>1</v>
      </c>
      <c r="O46">
        <v>1</v>
      </c>
      <c r="P46" t="s">
        <v>23</v>
      </c>
      <c r="Q46">
        <v>1</v>
      </c>
      <c r="R46">
        <f t="shared" si="2"/>
        <v>64.539000000000001</v>
      </c>
      <c r="S46" s="3">
        <f t="shared" si="0"/>
        <v>37.647750000000002</v>
      </c>
      <c r="T46" s="4">
        <f t="shared" si="1"/>
        <v>56.14893</v>
      </c>
    </row>
    <row r="47" spans="1:20" x14ac:dyDescent="0.25">
      <c r="A47" t="s">
        <v>126</v>
      </c>
      <c r="B47" t="s">
        <v>127</v>
      </c>
      <c r="C47" t="s">
        <v>126</v>
      </c>
      <c r="D47" t="s">
        <v>127</v>
      </c>
      <c r="E47" t="s">
        <v>27</v>
      </c>
      <c r="F47" t="s">
        <v>89</v>
      </c>
      <c r="G47" t="s">
        <v>90</v>
      </c>
      <c r="H47" t="s">
        <v>19</v>
      </c>
      <c r="I47" t="s">
        <v>128</v>
      </c>
      <c r="J47" t="s">
        <v>21</v>
      </c>
      <c r="K47" s="1">
        <v>44203</v>
      </c>
      <c r="L47">
        <v>1069</v>
      </c>
      <c r="M47" t="s">
        <v>91</v>
      </c>
      <c r="N47">
        <v>1</v>
      </c>
      <c r="O47">
        <v>1</v>
      </c>
      <c r="P47" t="s">
        <v>23</v>
      </c>
      <c r="Q47">
        <v>1</v>
      </c>
      <c r="R47">
        <f t="shared" si="2"/>
        <v>67.346999999999994</v>
      </c>
      <c r="S47" s="3">
        <f t="shared" si="0"/>
        <v>39.285749999999993</v>
      </c>
      <c r="T47" s="4">
        <f t="shared" si="1"/>
        <v>58.591889999999992</v>
      </c>
    </row>
    <row r="48" spans="1:20" x14ac:dyDescent="0.25">
      <c r="A48" t="s">
        <v>126</v>
      </c>
      <c r="B48" t="s">
        <v>127</v>
      </c>
      <c r="C48" t="s">
        <v>126</v>
      </c>
      <c r="D48" t="s">
        <v>127</v>
      </c>
      <c r="E48" t="s">
        <v>116</v>
      </c>
      <c r="F48" t="s">
        <v>117</v>
      </c>
      <c r="G48" t="s">
        <v>116</v>
      </c>
      <c r="H48" t="s">
        <v>19</v>
      </c>
      <c r="I48" t="s">
        <v>128</v>
      </c>
      <c r="J48" t="s">
        <v>21</v>
      </c>
      <c r="K48" s="1">
        <v>44234</v>
      </c>
      <c r="L48">
        <v>7150</v>
      </c>
      <c r="M48" t="s">
        <v>118</v>
      </c>
      <c r="N48">
        <v>12</v>
      </c>
      <c r="O48">
        <v>73</v>
      </c>
      <c r="P48" t="s">
        <v>23</v>
      </c>
      <c r="Q48">
        <v>73</v>
      </c>
      <c r="R48">
        <f t="shared" si="2"/>
        <v>57.2</v>
      </c>
      <c r="S48" s="3">
        <f t="shared" si="0"/>
        <v>2435.7666666666669</v>
      </c>
      <c r="T48" s="4">
        <f t="shared" si="1"/>
        <v>3632.7720000000004</v>
      </c>
    </row>
    <row r="49" spans="1:20" x14ac:dyDescent="0.25">
      <c r="A49" t="s">
        <v>126</v>
      </c>
      <c r="B49" t="s">
        <v>127</v>
      </c>
      <c r="C49" t="s">
        <v>126</v>
      </c>
      <c r="D49" t="s">
        <v>127</v>
      </c>
      <c r="E49" t="s">
        <v>98</v>
      </c>
      <c r="F49" t="s">
        <v>99</v>
      </c>
      <c r="G49" t="s">
        <v>98</v>
      </c>
      <c r="H49" t="s">
        <v>19</v>
      </c>
      <c r="I49" t="s">
        <v>128</v>
      </c>
      <c r="J49" t="s">
        <v>21</v>
      </c>
      <c r="K49" s="1">
        <v>44234</v>
      </c>
      <c r="L49">
        <v>64900</v>
      </c>
      <c r="M49" t="s">
        <v>100</v>
      </c>
      <c r="N49">
        <v>5</v>
      </c>
      <c r="O49">
        <v>16</v>
      </c>
      <c r="P49" t="s">
        <v>23</v>
      </c>
      <c r="Q49">
        <v>16</v>
      </c>
      <c r="R49">
        <f t="shared" si="2"/>
        <v>46.3965557</v>
      </c>
      <c r="S49" s="3">
        <f t="shared" si="0"/>
        <v>433.0345198666667</v>
      </c>
      <c r="T49" s="4">
        <f t="shared" si="1"/>
        <v>645.84005534400001</v>
      </c>
    </row>
    <row r="50" spans="1:20" x14ac:dyDescent="0.25">
      <c r="A50" t="s">
        <v>126</v>
      </c>
      <c r="B50" t="s">
        <v>129</v>
      </c>
      <c r="C50" t="s">
        <v>126</v>
      </c>
      <c r="D50" t="s">
        <v>129</v>
      </c>
      <c r="E50" t="s">
        <v>120</v>
      </c>
      <c r="F50" t="s">
        <v>121</v>
      </c>
      <c r="G50" t="s">
        <v>122</v>
      </c>
      <c r="H50" t="s">
        <v>19</v>
      </c>
      <c r="I50" t="s">
        <v>128</v>
      </c>
      <c r="J50" t="s">
        <v>21</v>
      </c>
      <c r="K50" s="1">
        <v>44234</v>
      </c>
      <c r="L50">
        <v>464</v>
      </c>
      <c r="M50" t="s">
        <v>123</v>
      </c>
      <c r="N50">
        <v>5</v>
      </c>
      <c r="O50">
        <v>12</v>
      </c>
      <c r="P50" t="s">
        <v>23</v>
      </c>
      <c r="Q50">
        <v>12</v>
      </c>
      <c r="R50">
        <f t="shared" si="2"/>
        <v>50.854399999999998</v>
      </c>
      <c r="S50" s="3">
        <f t="shared" si="0"/>
        <v>355.98079999999999</v>
      </c>
      <c r="T50" s="4">
        <f t="shared" si="1"/>
        <v>530.91993600000001</v>
      </c>
    </row>
    <row r="51" spans="1:20" x14ac:dyDescent="0.25">
      <c r="A51" t="s">
        <v>130</v>
      </c>
      <c r="B51" t="s">
        <v>131</v>
      </c>
      <c r="C51" t="s">
        <v>130</v>
      </c>
      <c r="D51" t="s">
        <v>131</v>
      </c>
      <c r="E51" t="s">
        <v>17</v>
      </c>
      <c r="F51" t="s">
        <v>18</v>
      </c>
      <c r="G51" t="s">
        <v>17</v>
      </c>
      <c r="H51" t="s">
        <v>19</v>
      </c>
      <c r="I51" t="s">
        <v>132</v>
      </c>
      <c r="J51" t="s">
        <v>21</v>
      </c>
      <c r="K51" s="1">
        <v>44234</v>
      </c>
      <c r="L51">
        <v>82.95</v>
      </c>
      <c r="M51" t="s">
        <v>22</v>
      </c>
      <c r="N51">
        <v>14</v>
      </c>
      <c r="O51">
        <v>45</v>
      </c>
      <c r="P51" t="s">
        <v>23</v>
      </c>
      <c r="Q51">
        <v>45</v>
      </c>
      <c r="R51">
        <f t="shared" si="2"/>
        <v>53.088000000000001</v>
      </c>
      <c r="S51" s="3">
        <f t="shared" si="0"/>
        <v>1393.56</v>
      </c>
      <c r="T51" s="4">
        <f t="shared" si="1"/>
        <v>2078.3951999999999</v>
      </c>
    </row>
    <row r="52" spans="1:20" x14ac:dyDescent="0.25">
      <c r="A52" t="s">
        <v>130</v>
      </c>
      <c r="B52" t="s">
        <v>131</v>
      </c>
      <c r="C52" t="s">
        <v>130</v>
      </c>
      <c r="D52" t="s">
        <v>131</v>
      </c>
      <c r="E52" t="s">
        <v>17</v>
      </c>
      <c r="F52" t="s">
        <v>24</v>
      </c>
      <c r="G52" t="s">
        <v>25</v>
      </c>
      <c r="H52" t="s">
        <v>19</v>
      </c>
      <c r="I52" t="s">
        <v>132</v>
      </c>
      <c r="J52" t="s">
        <v>21</v>
      </c>
      <c r="K52" s="1">
        <v>44234</v>
      </c>
      <c r="L52">
        <v>112.95</v>
      </c>
      <c r="M52" t="s">
        <v>26</v>
      </c>
      <c r="N52">
        <v>1</v>
      </c>
      <c r="O52">
        <v>8</v>
      </c>
      <c r="P52" t="s">
        <v>23</v>
      </c>
      <c r="Q52">
        <v>8</v>
      </c>
      <c r="R52">
        <f t="shared" si="2"/>
        <v>66.640500000000003</v>
      </c>
      <c r="S52" s="3">
        <f t="shared" si="0"/>
        <v>310.98900000000003</v>
      </c>
      <c r="T52" s="4">
        <f t="shared" si="1"/>
        <v>463.81788</v>
      </c>
    </row>
    <row r="53" spans="1:20" x14ac:dyDescent="0.25">
      <c r="A53" t="s">
        <v>130</v>
      </c>
      <c r="B53" t="s">
        <v>131</v>
      </c>
      <c r="C53" t="s">
        <v>130</v>
      </c>
      <c r="D53" t="s">
        <v>131</v>
      </c>
      <c r="E53" t="s">
        <v>27</v>
      </c>
      <c r="F53" t="s">
        <v>28</v>
      </c>
      <c r="G53" t="s">
        <v>29</v>
      </c>
      <c r="H53" t="s">
        <v>19</v>
      </c>
      <c r="I53" t="s">
        <v>132</v>
      </c>
      <c r="J53" t="s">
        <v>21</v>
      </c>
      <c r="K53" s="1">
        <v>44203</v>
      </c>
      <c r="L53">
        <v>64.989999999999995</v>
      </c>
      <c r="M53" t="s">
        <v>30</v>
      </c>
      <c r="N53">
        <v>3</v>
      </c>
      <c r="O53">
        <v>5</v>
      </c>
      <c r="P53" t="s">
        <v>23</v>
      </c>
      <c r="Q53">
        <v>5</v>
      </c>
      <c r="R53">
        <f t="shared" si="2"/>
        <v>64.989999999999995</v>
      </c>
      <c r="S53" s="3">
        <f t="shared" si="0"/>
        <v>189.55416666666667</v>
      </c>
      <c r="T53" s="4">
        <f t="shared" si="1"/>
        <v>282.70650000000001</v>
      </c>
    </row>
    <row r="54" spans="1:20" x14ac:dyDescent="0.25">
      <c r="A54" t="s">
        <v>130</v>
      </c>
      <c r="B54" t="s">
        <v>131</v>
      </c>
      <c r="C54" t="s">
        <v>130</v>
      </c>
      <c r="D54" t="s">
        <v>131</v>
      </c>
      <c r="E54" t="s">
        <v>27</v>
      </c>
      <c r="F54" t="s">
        <v>31</v>
      </c>
      <c r="G54" t="s">
        <v>32</v>
      </c>
      <c r="H54" t="s">
        <v>19</v>
      </c>
      <c r="I54" t="s">
        <v>132</v>
      </c>
      <c r="J54" t="s">
        <v>21</v>
      </c>
      <c r="K54" s="1">
        <v>44203</v>
      </c>
      <c r="L54">
        <v>64.989999999999995</v>
      </c>
      <c r="M54" t="s">
        <v>30</v>
      </c>
      <c r="N54">
        <v>3</v>
      </c>
      <c r="O54">
        <v>8</v>
      </c>
      <c r="P54" t="s">
        <v>23</v>
      </c>
      <c r="Q54">
        <v>8</v>
      </c>
      <c r="R54">
        <f t="shared" si="2"/>
        <v>64.989999999999995</v>
      </c>
      <c r="S54" s="3">
        <f t="shared" si="0"/>
        <v>303.28666666666663</v>
      </c>
      <c r="T54" s="4">
        <f t="shared" si="1"/>
        <v>452.33039999999994</v>
      </c>
    </row>
    <row r="55" spans="1:20" x14ac:dyDescent="0.25">
      <c r="A55" t="s">
        <v>130</v>
      </c>
      <c r="B55" t="s">
        <v>131</v>
      </c>
      <c r="C55" t="s">
        <v>130</v>
      </c>
      <c r="D55" t="s">
        <v>131</v>
      </c>
      <c r="E55" t="s">
        <v>27</v>
      </c>
      <c r="F55" t="s">
        <v>35</v>
      </c>
      <c r="G55" t="s">
        <v>36</v>
      </c>
      <c r="H55" t="s">
        <v>19</v>
      </c>
      <c r="I55" t="s">
        <v>132</v>
      </c>
      <c r="J55" t="s">
        <v>21</v>
      </c>
      <c r="K55" s="1">
        <v>44203</v>
      </c>
      <c r="L55">
        <v>69.900000000000006</v>
      </c>
      <c r="M55" t="s">
        <v>37</v>
      </c>
      <c r="N55">
        <v>1</v>
      </c>
      <c r="O55">
        <v>7</v>
      </c>
      <c r="P55" t="s">
        <v>23</v>
      </c>
      <c r="Q55">
        <v>7</v>
      </c>
      <c r="R55">
        <f t="shared" si="2"/>
        <v>60.114000000000004</v>
      </c>
      <c r="S55" s="3">
        <f t="shared" si="0"/>
        <v>245.46549999999999</v>
      </c>
      <c r="T55" s="4">
        <f t="shared" si="1"/>
        <v>366.09426000000002</v>
      </c>
    </row>
    <row r="56" spans="1:20" x14ac:dyDescent="0.25">
      <c r="A56" t="s">
        <v>130</v>
      </c>
      <c r="B56" t="s">
        <v>131</v>
      </c>
      <c r="C56" t="s">
        <v>130</v>
      </c>
      <c r="D56" t="s">
        <v>131</v>
      </c>
      <c r="E56" t="s">
        <v>27</v>
      </c>
      <c r="F56" t="s">
        <v>38</v>
      </c>
      <c r="G56" t="s">
        <v>39</v>
      </c>
      <c r="H56" t="s">
        <v>19</v>
      </c>
      <c r="I56" t="s">
        <v>132</v>
      </c>
      <c r="J56" t="s">
        <v>21</v>
      </c>
      <c r="K56" t="s">
        <v>94</v>
      </c>
      <c r="L56">
        <v>1709</v>
      </c>
      <c r="M56" t="s">
        <v>40</v>
      </c>
      <c r="N56">
        <v>1</v>
      </c>
      <c r="O56">
        <v>1</v>
      </c>
      <c r="P56" t="s">
        <v>23</v>
      </c>
      <c r="Q56">
        <v>1</v>
      </c>
      <c r="R56">
        <f t="shared" si="2"/>
        <v>66.650999999999996</v>
      </c>
      <c r="S56" s="3">
        <f t="shared" si="0"/>
        <v>38.879749999999994</v>
      </c>
      <c r="T56" s="4">
        <f t="shared" si="1"/>
        <v>57.986369999999994</v>
      </c>
    </row>
    <row r="57" spans="1:20" x14ac:dyDescent="0.25">
      <c r="A57" t="s">
        <v>130</v>
      </c>
      <c r="B57" t="s">
        <v>131</v>
      </c>
      <c r="C57" t="s">
        <v>130</v>
      </c>
      <c r="D57" t="s">
        <v>131</v>
      </c>
      <c r="E57" t="s">
        <v>27</v>
      </c>
      <c r="F57" t="s">
        <v>41</v>
      </c>
      <c r="G57" t="s">
        <v>42</v>
      </c>
      <c r="H57" t="s">
        <v>19</v>
      </c>
      <c r="I57" t="s">
        <v>132</v>
      </c>
      <c r="J57" t="s">
        <v>21</v>
      </c>
      <c r="K57" s="1">
        <v>44203</v>
      </c>
      <c r="L57">
        <v>64.989999999999995</v>
      </c>
      <c r="M57" t="s">
        <v>30</v>
      </c>
      <c r="N57">
        <v>27</v>
      </c>
      <c r="O57">
        <v>76</v>
      </c>
      <c r="P57" t="s">
        <v>23</v>
      </c>
      <c r="Q57">
        <v>76</v>
      </c>
      <c r="R57">
        <f t="shared" si="2"/>
        <v>64.989999999999995</v>
      </c>
      <c r="S57" s="3">
        <f t="shared" si="0"/>
        <v>2881.2233333333334</v>
      </c>
      <c r="T57" s="4">
        <f t="shared" si="1"/>
        <v>4297.1387999999997</v>
      </c>
    </row>
    <row r="58" spans="1:20" x14ac:dyDescent="0.25">
      <c r="A58" t="s">
        <v>130</v>
      </c>
      <c r="B58" t="s">
        <v>131</v>
      </c>
      <c r="C58" t="s">
        <v>130</v>
      </c>
      <c r="D58" t="s">
        <v>131</v>
      </c>
      <c r="E58" t="s">
        <v>27</v>
      </c>
      <c r="F58" t="s">
        <v>43</v>
      </c>
      <c r="G58" t="s">
        <v>44</v>
      </c>
      <c r="H58" t="s">
        <v>19</v>
      </c>
      <c r="I58" t="s">
        <v>132</v>
      </c>
      <c r="J58" t="s">
        <v>21</v>
      </c>
      <c r="K58" s="1">
        <v>44203</v>
      </c>
      <c r="L58">
        <v>484</v>
      </c>
      <c r="M58" t="s">
        <v>45</v>
      </c>
      <c r="N58">
        <v>2</v>
      </c>
      <c r="O58">
        <v>5</v>
      </c>
      <c r="P58" t="s">
        <v>23</v>
      </c>
      <c r="Q58">
        <v>5</v>
      </c>
      <c r="R58">
        <f t="shared" si="2"/>
        <v>64.856000000000009</v>
      </c>
      <c r="S58" s="3">
        <f t="shared" si="0"/>
        <v>189.16333333333333</v>
      </c>
      <c r="T58" s="4">
        <f t="shared" si="1"/>
        <v>282.12360000000001</v>
      </c>
    </row>
    <row r="59" spans="1:20" x14ac:dyDescent="0.25">
      <c r="A59" t="s">
        <v>130</v>
      </c>
      <c r="B59" t="s">
        <v>131</v>
      </c>
      <c r="C59" t="s">
        <v>130</v>
      </c>
      <c r="D59" t="s">
        <v>131</v>
      </c>
      <c r="E59" t="s">
        <v>27</v>
      </c>
      <c r="F59" t="s">
        <v>46</v>
      </c>
      <c r="G59" t="s">
        <v>47</v>
      </c>
      <c r="H59" t="s">
        <v>19</v>
      </c>
      <c r="I59" t="s">
        <v>132</v>
      </c>
      <c r="J59" t="s">
        <v>21</v>
      </c>
      <c r="K59" s="1">
        <v>44203</v>
      </c>
      <c r="L59">
        <v>64.989999999999995</v>
      </c>
      <c r="M59" t="s">
        <v>30</v>
      </c>
      <c r="N59">
        <v>5</v>
      </c>
      <c r="O59">
        <v>10</v>
      </c>
      <c r="P59" t="s">
        <v>23</v>
      </c>
      <c r="Q59">
        <v>10</v>
      </c>
      <c r="R59">
        <f t="shared" si="2"/>
        <v>64.989999999999995</v>
      </c>
      <c r="S59" s="3">
        <f t="shared" si="0"/>
        <v>379.10833333333335</v>
      </c>
      <c r="T59" s="4">
        <f t="shared" si="1"/>
        <v>565.41300000000001</v>
      </c>
    </row>
    <row r="60" spans="1:20" x14ac:dyDescent="0.25">
      <c r="A60" t="s">
        <v>130</v>
      </c>
      <c r="B60" t="s">
        <v>131</v>
      </c>
      <c r="C60" t="s">
        <v>130</v>
      </c>
      <c r="D60" t="s">
        <v>131</v>
      </c>
      <c r="E60" t="s">
        <v>27</v>
      </c>
      <c r="F60" t="s">
        <v>48</v>
      </c>
      <c r="G60" t="s">
        <v>49</v>
      </c>
      <c r="H60" t="s">
        <v>19</v>
      </c>
      <c r="I60" t="s">
        <v>132</v>
      </c>
      <c r="J60" t="s">
        <v>21</v>
      </c>
      <c r="K60" s="1">
        <v>44203</v>
      </c>
      <c r="L60">
        <v>64.989999999999995</v>
      </c>
      <c r="M60" t="s">
        <v>30</v>
      </c>
      <c r="N60">
        <v>1</v>
      </c>
      <c r="O60">
        <v>3</v>
      </c>
      <c r="P60" t="s">
        <v>23</v>
      </c>
      <c r="Q60">
        <v>3</v>
      </c>
      <c r="R60">
        <f t="shared" si="2"/>
        <v>64.989999999999995</v>
      </c>
      <c r="S60" s="3">
        <f t="shared" si="0"/>
        <v>113.73249999999999</v>
      </c>
      <c r="T60" s="4">
        <f t="shared" si="1"/>
        <v>169.62389999999996</v>
      </c>
    </row>
    <row r="61" spans="1:20" x14ac:dyDescent="0.25">
      <c r="A61" t="s">
        <v>130</v>
      </c>
      <c r="B61" t="s">
        <v>131</v>
      </c>
      <c r="C61" t="s">
        <v>130</v>
      </c>
      <c r="D61" t="s">
        <v>131</v>
      </c>
      <c r="E61" t="s">
        <v>27</v>
      </c>
      <c r="F61" t="s">
        <v>50</v>
      </c>
      <c r="G61" t="s">
        <v>51</v>
      </c>
      <c r="H61" t="s">
        <v>19</v>
      </c>
      <c r="I61" t="s">
        <v>132</v>
      </c>
      <c r="J61" t="s">
        <v>21</v>
      </c>
      <c r="K61" s="1">
        <v>44203</v>
      </c>
      <c r="L61">
        <v>64.989999999999995</v>
      </c>
      <c r="M61" t="s">
        <v>30</v>
      </c>
      <c r="N61">
        <v>14</v>
      </c>
      <c r="O61">
        <v>37</v>
      </c>
      <c r="P61" t="s">
        <v>23</v>
      </c>
      <c r="Q61">
        <v>37</v>
      </c>
      <c r="R61">
        <f t="shared" si="2"/>
        <v>64.989999999999995</v>
      </c>
      <c r="S61" s="3">
        <f t="shared" si="0"/>
        <v>1402.7008333333331</v>
      </c>
      <c r="T61" s="4">
        <f t="shared" si="1"/>
        <v>2092.0280999999995</v>
      </c>
    </row>
    <row r="62" spans="1:20" x14ac:dyDescent="0.25">
      <c r="A62" t="s">
        <v>130</v>
      </c>
      <c r="B62" t="s">
        <v>131</v>
      </c>
      <c r="C62" t="s">
        <v>130</v>
      </c>
      <c r="D62" t="s">
        <v>131</v>
      </c>
      <c r="E62" t="s">
        <v>27</v>
      </c>
      <c r="F62" t="s">
        <v>52</v>
      </c>
      <c r="G62" t="s">
        <v>53</v>
      </c>
      <c r="H62" t="s">
        <v>19</v>
      </c>
      <c r="I62" t="s">
        <v>132</v>
      </c>
      <c r="J62" t="s">
        <v>21</v>
      </c>
      <c r="K62" s="1">
        <v>44203</v>
      </c>
      <c r="L62">
        <v>59.99</v>
      </c>
      <c r="M62" t="s">
        <v>54</v>
      </c>
      <c r="N62">
        <v>22</v>
      </c>
      <c r="O62">
        <v>47</v>
      </c>
      <c r="P62" t="s">
        <v>23</v>
      </c>
      <c r="Q62">
        <v>47</v>
      </c>
      <c r="R62">
        <f t="shared" si="2"/>
        <v>68.14864</v>
      </c>
      <c r="S62" s="3">
        <f t="shared" si="0"/>
        <v>1868.4085466666666</v>
      </c>
      <c r="T62" s="4">
        <f t="shared" si="1"/>
        <v>2786.5978896000001</v>
      </c>
    </row>
    <row r="63" spans="1:20" x14ac:dyDescent="0.25">
      <c r="A63" t="s">
        <v>130</v>
      </c>
      <c r="B63" t="s">
        <v>131</v>
      </c>
      <c r="C63" t="s">
        <v>130</v>
      </c>
      <c r="D63" t="s">
        <v>131</v>
      </c>
      <c r="E63" t="s">
        <v>27</v>
      </c>
      <c r="F63" t="s">
        <v>55</v>
      </c>
      <c r="G63" t="s">
        <v>56</v>
      </c>
      <c r="H63" t="s">
        <v>19</v>
      </c>
      <c r="I63" t="s">
        <v>132</v>
      </c>
      <c r="J63" t="s">
        <v>21</v>
      </c>
      <c r="K63" t="s">
        <v>95</v>
      </c>
      <c r="L63">
        <v>64.989999999999995</v>
      </c>
      <c r="M63" t="s">
        <v>30</v>
      </c>
      <c r="N63">
        <v>1</v>
      </c>
      <c r="O63">
        <v>1</v>
      </c>
      <c r="P63" t="s">
        <v>23</v>
      </c>
      <c r="Q63">
        <v>1</v>
      </c>
      <c r="R63">
        <f t="shared" si="2"/>
        <v>64.989999999999995</v>
      </c>
      <c r="S63" s="3">
        <f t="shared" si="0"/>
        <v>37.910833333333329</v>
      </c>
      <c r="T63" s="4">
        <f t="shared" si="1"/>
        <v>56.541299999999993</v>
      </c>
    </row>
    <row r="64" spans="1:20" x14ac:dyDescent="0.25">
      <c r="A64" t="s">
        <v>130</v>
      </c>
      <c r="B64" t="s">
        <v>131</v>
      </c>
      <c r="C64" t="s">
        <v>130</v>
      </c>
      <c r="D64" t="s">
        <v>131</v>
      </c>
      <c r="E64" t="s">
        <v>27</v>
      </c>
      <c r="F64" t="s">
        <v>57</v>
      </c>
      <c r="G64" t="s">
        <v>58</v>
      </c>
      <c r="H64" t="s">
        <v>19</v>
      </c>
      <c r="I64" t="s">
        <v>132</v>
      </c>
      <c r="J64" t="s">
        <v>21</v>
      </c>
      <c r="K64" t="s">
        <v>94</v>
      </c>
      <c r="L64">
        <v>64.989999999999995</v>
      </c>
      <c r="M64" t="s">
        <v>30</v>
      </c>
      <c r="N64">
        <v>1</v>
      </c>
      <c r="O64">
        <v>1</v>
      </c>
      <c r="P64" t="s">
        <v>23</v>
      </c>
      <c r="Q64">
        <v>1</v>
      </c>
      <c r="R64">
        <f t="shared" si="2"/>
        <v>64.989999999999995</v>
      </c>
      <c r="S64" s="3">
        <f t="shared" si="0"/>
        <v>37.910833333333329</v>
      </c>
      <c r="T64" s="4">
        <f t="shared" si="1"/>
        <v>56.541299999999993</v>
      </c>
    </row>
    <row r="65" spans="1:20" x14ac:dyDescent="0.25">
      <c r="A65" t="s">
        <v>130</v>
      </c>
      <c r="B65" t="s">
        <v>131</v>
      </c>
      <c r="C65" t="s">
        <v>130</v>
      </c>
      <c r="D65" t="s">
        <v>131</v>
      </c>
      <c r="E65" t="s">
        <v>27</v>
      </c>
      <c r="F65" t="s">
        <v>59</v>
      </c>
      <c r="G65" t="s">
        <v>60</v>
      </c>
      <c r="H65" t="s">
        <v>19</v>
      </c>
      <c r="I65" t="s">
        <v>132</v>
      </c>
      <c r="J65" t="s">
        <v>21</v>
      </c>
      <c r="K65" s="1">
        <v>44203</v>
      </c>
      <c r="L65">
        <v>64.989999999999995</v>
      </c>
      <c r="M65" t="s">
        <v>30</v>
      </c>
      <c r="N65">
        <v>1</v>
      </c>
      <c r="O65">
        <v>1</v>
      </c>
      <c r="P65" t="s">
        <v>23</v>
      </c>
      <c r="Q65">
        <v>1</v>
      </c>
      <c r="R65">
        <f t="shared" si="2"/>
        <v>64.989999999999995</v>
      </c>
      <c r="S65" s="3">
        <f t="shared" si="0"/>
        <v>37.910833333333329</v>
      </c>
      <c r="T65" s="4">
        <f t="shared" si="1"/>
        <v>56.541299999999993</v>
      </c>
    </row>
    <row r="66" spans="1:20" x14ac:dyDescent="0.25">
      <c r="A66" t="s">
        <v>130</v>
      </c>
      <c r="B66" t="s">
        <v>131</v>
      </c>
      <c r="C66" t="s">
        <v>130</v>
      </c>
      <c r="D66" t="s">
        <v>131</v>
      </c>
      <c r="E66" t="s">
        <v>27</v>
      </c>
      <c r="F66" t="s">
        <v>63</v>
      </c>
      <c r="G66" t="s">
        <v>64</v>
      </c>
      <c r="H66" t="s">
        <v>19</v>
      </c>
      <c r="I66" t="s">
        <v>132</v>
      </c>
      <c r="J66" t="s">
        <v>21</v>
      </c>
      <c r="K66" s="1">
        <v>44203</v>
      </c>
      <c r="L66">
        <v>64.989999999999995</v>
      </c>
      <c r="M66" t="s">
        <v>30</v>
      </c>
      <c r="N66">
        <v>3</v>
      </c>
      <c r="O66">
        <v>16</v>
      </c>
      <c r="P66" t="s">
        <v>23</v>
      </c>
      <c r="Q66">
        <v>16</v>
      </c>
      <c r="R66">
        <f t="shared" si="2"/>
        <v>64.989999999999995</v>
      </c>
      <c r="S66" s="3">
        <f t="shared" ref="S66:S82" si="3">IF(OR(M66="USD",M66="CAD"),(Q66*R66)*0.7,((Q66*R66)/1.2)*0.7)</f>
        <v>606.57333333333327</v>
      </c>
      <c r="T66" s="4">
        <f t="shared" ref="T66:T82" si="4">Q66*R66*0.87</f>
        <v>904.66079999999988</v>
      </c>
    </row>
    <row r="67" spans="1:20" x14ac:dyDescent="0.25">
      <c r="A67" t="s">
        <v>130</v>
      </c>
      <c r="B67" t="s">
        <v>131</v>
      </c>
      <c r="C67" t="s">
        <v>130</v>
      </c>
      <c r="D67" t="s">
        <v>131</v>
      </c>
      <c r="E67" t="s">
        <v>27</v>
      </c>
      <c r="F67" t="s">
        <v>67</v>
      </c>
      <c r="G67" t="s">
        <v>68</v>
      </c>
      <c r="H67" t="s">
        <v>19</v>
      </c>
      <c r="I67" t="s">
        <v>132</v>
      </c>
      <c r="J67" t="s">
        <v>21</v>
      </c>
      <c r="K67" t="s">
        <v>94</v>
      </c>
      <c r="L67">
        <v>64.989999999999995</v>
      </c>
      <c r="M67" t="s">
        <v>30</v>
      </c>
      <c r="N67">
        <v>3</v>
      </c>
      <c r="O67">
        <v>3</v>
      </c>
      <c r="P67" t="s">
        <v>23</v>
      </c>
      <c r="Q67">
        <v>3</v>
      </c>
      <c r="R67">
        <f t="shared" ref="R67:R82" si="5">IF(M67="AUD",L67*0.64,IF(M67="CHF",L67*0.86,IF(M67="CZK",L67*0.039,IF(M67="DKK",L67*0.134,IF(M67="EUR",L67*1,IF(M67="GBP",L67*1.136,IF(M67="NOK",L67*0.102,IF(M67="NZD",L67*0.59,IF(M67="PLN",L67*0.237,IF(M67="RUB",L67*0.015,IF(M67="SEK",L67*0.101,IF(M67="ZAR",L67*0.063,IF(M67="CAD",L67*0.622,IF(M67="MXN",L67*0.0426,IF(M67="USD",L67*0.81,IF(M67="JPY",L67*0.008,IF(M67="HKD",L67*0.1096,IF(M67="KRW",L67*0.000714893))))))))))))))))))</f>
        <v>64.989999999999995</v>
      </c>
      <c r="S67" s="3">
        <f t="shared" si="3"/>
        <v>113.73249999999999</v>
      </c>
      <c r="T67" s="4">
        <f t="shared" si="4"/>
        <v>169.62389999999996</v>
      </c>
    </row>
    <row r="68" spans="1:20" x14ac:dyDescent="0.25">
      <c r="A68" t="s">
        <v>130</v>
      </c>
      <c r="B68" t="s">
        <v>131</v>
      </c>
      <c r="C68" t="s">
        <v>130</v>
      </c>
      <c r="D68" t="s">
        <v>131</v>
      </c>
      <c r="E68" t="s">
        <v>27</v>
      </c>
      <c r="F68" t="s">
        <v>69</v>
      </c>
      <c r="G68" t="s">
        <v>70</v>
      </c>
      <c r="H68" t="s">
        <v>19</v>
      </c>
      <c r="I68" t="s">
        <v>132</v>
      </c>
      <c r="J68" t="s">
        <v>21</v>
      </c>
      <c r="K68" s="1">
        <v>44203</v>
      </c>
      <c r="L68">
        <v>64.989999999999995</v>
      </c>
      <c r="M68" t="s">
        <v>30</v>
      </c>
      <c r="N68">
        <v>1</v>
      </c>
      <c r="O68">
        <v>1</v>
      </c>
      <c r="P68" t="s">
        <v>23</v>
      </c>
      <c r="Q68">
        <v>1</v>
      </c>
      <c r="R68">
        <f t="shared" si="5"/>
        <v>64.989999999999995</v>
      </c>
      <c r="S68" s="3">
        <f t="shared" si="3"/>
        <v>37.910833333333329</v>
      </c>
      <c r="T68" s="4">
        <f t="shared" si="4"/>
        <v>56.541299999999993</v>
      </c>
    </row>
    <row r="69" spans="1:20" x14ac:dyDescent="0.25">
      <c r="A69" t="s">
        <v>130</v>
      </c>
      <c r="B69" t="s">
        <v>131</v>
      </c>
      <c r="C69" t="s">
        <v>130</v>
      </c>
      <c r="D69" t="s">
        <v>131</v>
      </c>
      <c r="E69" t="s">
        <v>27</v>
      </c>
      <c r="F69" t="s">
        <v>71</v>
      </c>
      <c r="G69" t="s">
        <v>72</v>
      </c>
      <c r="H69" t="s">
        <v>19</v>
      </c>
      <c r="I69" t="s">
        <v>132</v>
      </c>
      <c r="J69" t="s">
        <v>21</v>
      </c>
      <c r="K69" s="1">
        <v>44203</v>
      </c>
      <c r="L69">
        <v>64.989999999999995</v>
      </c>
      <c r="M69" t="s">
        <v>30</v>
      </c>
      <c r="N69">
        <v>3</v>
      </c>
      <c r="O69">
        <v>11</v>
      </c>
      <c r="P69" t="s">
        <v>23</v>
      </c>
      <c r="Q69">
        <v>11</v>
      </c>
      <c r="R69">
        <f t="shared" si="5"/>
        <v>64.989999999999995</v>
      </c>
      <c r="S69" s="3">
        <f t="shared" si="3"/>
        <v>417.01916666666665</v>
      </c>
      <c r="T69" s="4">
        <f t="shared" si="4"/>
        <v>621.95429999999999</v>
      </c>
    </row>
    <row r="70" spans="1:20" x14ac:dyDescent="0.25">
      <c r="A70" t="s">
        <v>130</v>
      </c>
      <c r="B70" t="s">
        <v>131</v>
      </c>
      <c r="C70" t="s">
        <v>130</v>
      </c>
      <c r="D70" t="s">
        <v>131</v>
      </c>
      <c r="E70" t="s">
        <v>27</v>
      </c>
      <c r="F70" t="s">
        <v>73</v>
      </c>
      <c r="G70" t="s">
        <v>74</v>
      </c>
      <c r="H70" t="s">
        <v>19</v>
      </c>
      <c r="I70" t="s">
        <v>132</v>
      </c>
      <c r="J70" t="s">
        <v>21</v>
      </c>
      <c r="K70" s="1">
        <v>44203</v>
      </c>
      <c r="L70">
        <v>699</v>
      </c>
      <c r="M70" t="s">
        <v>75</v>
      </c>
      <c r="N70">
        <v>4</v>
      </c>
      <c r="O70">
        <v>9</v>
      </c>
      <c r="P70" t="s">
        <v>23</v>
      </c>
      <c r="Q70">
        <v>9</v>
      </c>
      <c r="R70">
        <f t="shared" si="5"/>
        <v>71.298000000000002</v>
      </c>
      <c r="S70" s="3">
        <f t="shared" si="3"/>
        <v>374.31450000000001</v>
      </c>
      <c r="T70" s="4">
        <f t="shared" si="4"/>
        <v>558.26333999999997</v>
      </c>
    </row>
    <row r="71" spans="1:20" x14ac:dyDescent="0.25">
      <c r="A71" t="s">
        <v>130</v>
      </c>
      <c r="B71" t="s">
        <v>131</v>
      </c>
      <c r="C71" t="s">
        <v>130</v>
      </c>
      <c r="D71" t="s">
        <v>131</v>
      </c>
      <c r="E71" t="s">
        <v>27</v>
      </c>
      <c r="F71" t="s">
        <v>76</v>
      </c>
      <c r="G71" t="s">
        <v>77</v>
      </c>
      <c r="H71" t="s">
        <v>19</v>
      </c>
      <c r="I71" t="s">
        <v>132</v>
      </c>
      <c r="J71" t="s">
        <v>21</v>
      </c>
      <c r="K71" s="1">
        <v>44203</v>
      </c>
      <c r="L71">
        <v>289.99</v>
      </c>
      <c r="M71" t="s">
        <v>78</v>
      </c>
      <c r="N71">
        <v>3</v>
      </c>
      <c r="O71">
        <v>9</v>
      </c>
      <c r="P71" t="s">
        <v>23</v>
      </c>
      <c r="Q71">
        <v>9</v>
      </c>
      <c r="R71">
        <f t="shared" si="5"/>
        <v>68.727630000000005</v>
      </c>
      <c r="S71" s="3">
        <f t="shared" si="3"/>
        <v>360.82005749999996</v>
      </c>
      <c r="T71" s="4">
        <f t="shared" si="4"/>
        <v>538.13734290000002</v>
      </c>
    </row>
    <row r="72" spans="1:20" x14ac:dyDescent="0.25">
      <c r="A72" t="s">
        <v>130</v>
      </c>
      <c r="B72" t="s">
        <v>131</v>
      </c>
      <c r="C72" t="s">
        <v>130</v>
      </c>
      <c r="D72" t="s">
        <v>131</v>
      </c>
      <c r="E72" t="s">
        <v>27</v>
      </c>
      <c r="F72" t="s">
        <v>79</v>
      </c>
      <c r="G72" t="s">
        <v>80</v>
      </c>
      <c r="H72" t="s">
        <v>19</v>
      </c>
      <c r="I72" t="s">
        <v>132</v>
      </c>
      <c r="J72" t="s">
        <v>21</v>
      </c>
      <c r="K72" s="1">
        <v>44203</v>
      </c>
      <c r="L72">
        <v>64.989999999999995</v>
      </c>
      <c r="M72" t="s">
        <v>30</v>
      </c>
      <c r="N72">
        <v>1</v>
      </c>
      <c r="O72">
        <v>1</v>
      </c>
      <c r="P72" t="s">
        <v>23</v>
      </c>
      <c r="Q72">
        <v>1</v>
      </c>
      <c r="R72">
        <f t="shared" si="5"/>
        <v>64.989999999999995</v>
      </c>
      <c r="S72" s="3">
        <f t="shared" si="3"/>
        <v>37.910833333333329</v>
      </c>
      <c r="T72" s="4">
        <f t="shared" si="4"/>
        <v>56.541299999999993</v>
      </c>
    </row>
    <row r="73" spans="1:20" x14ac:dyDescent="0.25">
      <c r="A73" t="s">
        <v>130</v>
      </c>
      <c r="B73" t="s">
        <v>131</v>
      </c>
      <c r="C73" t="s">
        <v>130</v>
      </c>
      <c r="D73" t="s">
        <v>131</v>
      </c>
      <c r="E73" t="s">
        <v>27</v>
      </c>
      <c r="F73" t="s">
        <v>81</v>
      </c>
      <c r="G73" t="s">
        <v>82</v>
      </c>
      <c r="H73" t="s">
        <v>19</v>
      </c>
      <c r="I73" t="s">
        <v>132</v>
      </c>
      <c r="J73" t="s">
        <v>21</v>
      </c>
      <c r="K73" s="1">
        <v>44203</v>
      </c>
      <c r="L73">
        <v>64.989999999999995</v>
      </c>
      <c r="M73" t="s">
        <v>30</v>
      </c>
      <c r="N73">
        <v>1</v>
      </c>
      <c r="O73">
        <v>1</v>
      </c>
      <c r="P73" t="s">
        <v>23</v>
      </c>
      <c r="Q73">
        <v>1</v>
      </c>
      <c r="R73">
        <f t="shared" si="5"/>
        <v>64.989999999999995</v>
      </c>
      <c r="S73" s="3">
        <f t="shared" si="3"/>
        <v>37.910833333333329</v>
      </c>
      <c r="T73" s="4">
        <f t="shared" si="4"/>
        <v>56.541299999999993</v>
      </c>
    </row>
    <row r="74" spans="1:20" x14ac:dyDescent="0.25">
      <c r="A74" t="s">
        <v>130</v>
      </c>
      <c r="B74" t="s">
        <v>131</v>
      </c>
      <c r="C74" t="s">
        <v>130</v>
      </c>
      <c r="D74" t="s">
        <v>131</v>
      </c>
      <c r="E74" t="s">
        <v>27</v>
      </c>
      <c r="F74" t="s">
        <v>83</v>
      </c>
      <c r="G74" t="s">
        <v>84</v>
      </c>
      <c r="H74" t="s">
        <v>19</v>
      </c>
      <c r="I74" t="s">
        <v>132</v>
      </c>
      <c r="J74" t="s">
        <v>21</v>
      </c>
      <c r="K74" s="1">
        <v>44203</v>
      </c>
      <c r="L74">
        <v>4279</v>
      </c>
      <c r="M74" t="s">
        <v>85</v>
      </c>
      <c r="N74">
        <v>30</v>
      </c>
      <c r="O74">
        <v>79</v>
      </c>
      <c r="P74" t="s">
        <v>23</v>
      </c>
      <c r="Q74">
        <v>79</v>
      </c>
      <c r="R74">
        <f t="shared" si="5"/>
        <v>64.185000000000002</v>
      </c>
      <c r="S74" s="3">
        <f t="shared" si="3"/>
        <v>2957.8587499999999</v>
      </c>
      <c r="T74" s="4">
        <f t="shared" si="4"/>
        <v>4411.43505</v>
      </c>
    </row>
    <row r="75" spans="1:20" x14ac:dyDescent="0.25">
      <c r="A75" t="s">
        <v>130</v>
      </c>
      <c r="B75" t="s">
        <v>131</v>
      </c>
      <c r="C75" t="s">
        <v>130</v>
      </c>
      <c r="D75" t="s">
        <v>131</v>
      </c>
      <c r="E75" t="s">
        <v>27</v>
      </c>
      <c r="F75" t="s">
        <v>86</v>
      </c>
      <c r="G75" t="s">
        <v>87</v>
      </c>
      <c r="H75" t="s">
        <v>19</v>
      </c>
      <c r="I75" t="s">
        <v>132</v>
      </c>
      <c r="J75" t="s">
        <v>21</v>
      </c>
      <c r="K75" s="1">
        <v>44203</v>
      </c>
      <c r="L75">
        <v>679</v>
      </c>
      <c r="M75" t="s">
        <v>88</v>
      </c>
      <c r="N75">
        <v>1</v>
      </c>
      <c r="O75">
        <v>4</v>
      </c>
      <c r="P75" t="s">
        <v>23</v>
      </c>
      <c r="Q75">
        <v>4</v>
      </c>
      <c r="R75">
        <f t="shared" si="5"/>
        <v>68.579000000000008</v>
      </c>
      <c r="S75" s="3">
        <f t="shared" si="3"/>
        <v>160.01766666666668</v>
      </c>
      <c r="T75" s="4">
        <f t="shared" si="4"/>
        <v>238.65492000000003</v>
      </c>
    </row>
    <row r="76" spans="1:20" x14ac:dyDescent="0.25">
      <c r="A76" t="s">
        <v>133</v>
      </c>
      <c r="B76" t="s">
        <v>131</v>
      </c>
      <c r="C76" t="s">
        <v>133</v>
      </c>
      <c r="D76" t="s">
        <v>131</v>
      </c>
      <c r="E76" t="s">
        <v>102</v>
      </c>
      <c r="F76" t="s">
        <v>103</v>
      </c>
      <c r="G76" t="s">
        <v>104</v>
      </c>
      <c r="H76" t="s">
        <v>19</v>
      </c>
      <c r="I76" t="s">
        <v>132</v>
      </c>
      <c r="J76" t="s">
        <v>21</v>
      </c>
      <c r="K76" t="s">
        <v>94</v>
      </c>
      <c r="L76">
        <v>348.9</v>
      </c>
      <c r="M76" t="s">
        <v>105</v>
      </c>
      <c r="N76">
        <v>2</v>
      </c>
      <c r="O76">
        <v>2</v>
      </c>
      <c r="P76" t="s">
        <v>23</v>
      </c>
      <c r="Q76">
        <v>2</v>
      </c>
      <c r="R76" t="b">
        <f t="shared" si="5"/>
        <v>0</v>
      </c>
      <c r="S76" s="3">
        <f t="shared" si="3"/>
        <v>0</v>
      </c>
      <c r="T76" s="4">
        <f t="shared" si="4"/>
        <v>0</v>
      </c>
    </row>
    <row r="77" spans="1:20" x14ac:dyDescent="0.25">
      <c r="A77" t="s">
        <v>133</v>
      </c>
      <c r="B77" t="s">
        <v>131</v>
      </c>
      <c r="C77" t="s">
        <v>133</v>
      </c>
      <c r="D77" t="s">
        <v>131</v>
      </c>
      <c r="E77" t="s">
        <v>102</v>
      </c>
      <c r="F77" t="s">
        <v>106</v>
      </c>
      <c r="G77" t="s">
        <v>107</v>
      </c>
      <c r="H77" t="s">
        <v>19</v>
      </c>
      <c r="I77" t="s">
        <v>132</v>
      </c>
      <c r="J77" t="s">
        <v>21</v>
      </c>
      <c r="K77" s="1">
        <v>44203</v>
      </c>
      <c r="L77">
        <v>78.989999999999995</v>
      </c>
      <c r="M77" t="s">
        <v>108</v>
      </c>
      <c r="N77">
        <v>19</v>
      </c>
      <c r="O77">
        <v>36</v>
      </c>
      <c r="P77" t="s">
        <v>23</v>
      </c>
      <c r="Q77">
        <v>36</v>
      </c>
      <c r="R77">
        <f t="shared" si="5"/>
        <v>49.131779999999999</v>
      </c>
      <c r="S77" s="3">
        <f t="shared" si="3"/>
        <v>1238.1208559999998</v>
      </c>
      <c r="T77" s="4">
        <f t="shared" si="4"/>
        <v>1538.8073496</v>
      </c>
    </row>
    <row r="78" spans="1:20" x14ac:dyDescent="0.25">
      <c r="A78" t="s">
        <v>133</v>
      </c>
      <c r="B78" t="s">
        <v>131</v>
      </c>
      <c r="C78" t="s">
        <v>133</v>
      </c>
      <c r="D78" t="s">
        <v>131</v>
      </c>
      <c r="E78" t="s">
        <v>102</v>
      </c>
      <c r="F78" t="s">
        <v>109</v>
      </c>
      <c r="G78" t="s">
        <v>110</v>
      </c>
      <c r="H78" t="s">
        <v>19</v>
      </c>
      <c r="I78" t="s">
        <v>132</v>
      </c>
      <c r="J78" t="s">
        <v>21</v>
      </c>
      <c r="K78" s="1">
        <v>44203</v>
      </c>
      <c r="L78">
        <v>1199</v>
      </c>
      <c r="M78" t="s">
        <v>111</v>
      </c>
      <c r="N78">
        <v>2</v>
      </c>
      <c r="O78">
        <v>8</v>
      </c>
      <c r="P78" t="s">
        <v>23</v>
      </c>
      <c r="Q78">
        <v>8</v>
      </c>
      <c r="R78">
        <f t="shared" si="5"/>
        <v>51.077399999999997</v>
      </c>
      <c r="S78" s="3">
        <f t="shared" si="3"/>
        <v>238.3612</v>
      </c>
      <c r="T78" s="4">
        <f t="shared" si="4"/>
        <v>355.49870399999998</v>
      </c>
    </row>
    <row r="79" spans="1:20" x14ac:dyDescent="0.25">
      <c r="A79" t="s">
        <v>133</v>
      </c>
      <c r="B79" t="s">
        <v>131</v>
      </c>
      <c r="C79" t="s">
        <v>133</v>
      </c>
      <c r="D79" t="s">
        <v>131</v>
      </c>
      <c r="E79" t="s">
        <v>102</v>
      </c>
      <c r="F79" t="s">
        <v>112</v>
      </c>
      <c r="G79" t="s">
        <v>113</v>
      </c>
      <c r="H79" t="s">
        <v>19</v>
      </c>
      <c r="I79" t="s">
        <v>132</v>
      </c>
      <c r="J79" t="s">
        <v>21</v>
      </c>
      <c r="K79" s="1">
        <v>44203</v>
      </c>
      <c r="L79">
        <v>64.989999999999995</v>
      </c>
      <c r="M79" t="s">
        <v>114</v>
      </c>
      <c r="N79">
        <v>229</v>
      </c>
      <c r="O79">
        <v>545</v>
      </c>
      <c r="P79" t="s">
        <v>23</v>
      </c>
      <c r="Q79">
        <v>545</v>
      </c>
      <c r="R79">
        <f t="shared" si="5"/>
        <v>52.6419</v>
      </c>
      <c r="S79" s="3">
        <f t="shared" si="3"/>
        <v>20082.884849999999</v>
      </c>
      <c r="T79" s="4">
        <f t="shared" si="4"/>
        <v>24960.156885</v>
      </c>
    </row>
    <row r="80" spans="1:20" x14ac:dyDescent="0.25">
      <c r="A80" t="s">
        <v>134</v>
      </c>
      <c r="B80" t="s">
        <v>135</v>
      </c>
      <c r="C80" t="s">
        <v>134</v>
      </c>
      <c r="D80" t="s">
        <v>135</v>
      </c>
      <c r="E80" t="s">
        <v>120</v>
      </c>
      <c r="F80" t="s">
        <v>121</v>
      </c>
      <c r="G80" t="s">
        <v>122</v>
      </c>
      <c r="H80" t="s">
        <v>19</v>
      </c>
      <c r="I80" t="s">
        <v>132</v>
      </c>
      <c r="J80" t="s">
        <v>21</v>
      </c>
      <c r="K80" s="1">
        <v>44234</v>
      </c>
      <c r="L80">
        <v>499</v>
      </c>
      <c r="M80" t="s">
        <v>123</v>
      </c>
      <c r="N80">
        <v>49</v>
      </c>
      <c r="O80">
        <v>150</v>
      </c>
      <c r="P80" t="s">
        <v>23</v>
      </c>
      <c r="Q80">
        <v>150</v>
      </c>
      <c r="R80">
        <f t="shared" si="5"/>
        <v>54.690400000000004</v>
      </c>
      <c r="S80" s="3">
        <f t="shared" si="3"/>
        <v>4785.4100000000008</v>
      </c>
      <c r="T80" s="4">
        <f t="shared" si="4"/>
        <v>7137.0972000000011</v>
      </c>
    </row>
    <row r="81" spans="1:20" x14ac:dyDescent="0.25">
      <c r="A81" t="s">
        <v>136</v>
      </c>
      <c r="B81" t="s">
        <v>131</v>
      </c>
      <c r="C81" t="s">
        <v>136</v>
      </c>
      <c r="D81" t="s">
        <v>131</v>
      </c>
      <c r="E81" t="s">
        <v>98</v>
      </c>
      <c r="F81" t="s">
        <v>99</v>
      </c>
      <c r="G81" t="s">
        <v>98</v>
      </c>
      <c r="H81" t="s">
        <v>19</v>
      </c>
      <c r="I81" t="s">
        <v>132</v>
      </c>
      <c r="J81" t="s">
        <v>21</v>
      </c>
      <c r="K81" s="1">
        <v>44234</v>
      </c>
      <c r="L81">
        <v>70300</v>
      </c>
      <c r="M81" t="s">
        <v>100</v>
      </c>
      <c r="N81">
        <v>37</v>
      </c>
      <c r="O81">
        <v>88</v>
      </c>
      <c r="P81" t="s">
        <v>23</v>
      </c>
      <c r="Q81">
        <v>88</v>
      </c>
      <c r="R81">
        <f t="shared" si="5"/>
        <v>50.256977899999995</v>
      </c>
      <c r="S81" s="3">
        <f t="shared" si="3"/>
        <v>2579.8581988666665</v>
      </c>
      <c r="T81" s="4">
        <f t="shared" si="4"/>
        <v>3847.6742280239996</v>
      </c>
    </row>
    <row r="82" spans="1:20" x14ac:dyDescent="0.25">
      <c r="A82" t="s">
        <v>137</v>
      </c>
      <c r="B82" t="s">
        <v>131</v>
      </c>
      <c r="C82" t="s">
        <v>137</v>
      </c>
      <c r="D82" t="s">
        <v>131</v>
      </c>
      <c r="E82" t="s">
        <v>116</v>
      </c>
      <c r="F82" t="s">
        <v>117</v>
      </c>
      <c r="G82" t="s">
        <v>116</v>
      </c>
      <c r="H82" t="s">
        <v>19</v>
      </c>
      <c r="I82" t="s">
        <v>132</v>
      </c>
      <c r="J82" t="s">
        <v>21</v>
      </c>
      <c r="K82" s="1">
        <v>44234</v>
      </c>
      <c r="L82">
        <v>7700</v>
      </c>
      <c r="M82" t="s">
        <v>118</v>
      </c>
      <c r="N82">
        <v>72</v>
      </c>
      <c r="O82">
        <v>287</v>
      </c>
      <c r="P82" t="s">
        <v>23</v>
      </c>
      <c r="Q82">
        <v>287</v>
      </c>
      <c r="R82">
        <f t="shared" si="5"/>
        <v>61.6</v>
      </c>
      <c r="S82" s="3">
        <f t="shared" si="3"/>
        <v>10312.866666666667</v>
      </c>
      <c r="T82" s="4">
        <f t="shared" si="4"/>
        <v>15380.904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3F26D1B268343B4C3523F42C48701" ma:contentTypeVersion="5" ma:contentTypeDescription="Create a new document." ma:contentTypeScope="" ma:versionID="0b17aae44857c3c80f1edcadb7f17018">
  <xsd:schema xmlns:xsd="http://www.w3.org/2001/XMLSchema" xmlns:xs="http://www.w3.org/2001/XMLSchema" xmlns:p="http://schemas.microsoft.com/office/2006/metadata/properties" xmlns:ns2="c787da58-6654-4d35-9caf-fdee9202494f" targetNamespace="http://schemas.microsoft.com/office/2006/metadata/properties" ma:root="true" ma:fieldsID="98b7abc1c007965d08cc30282b461825" ns2:_="">
    <xsd:import namespace="c787da58-6654-4d35-9caf-fdee92024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7da58-6654-4d35-9caf-fdee92024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CC6180-9752-4ACE-9742-80F5812A8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7da58-6654-4d35-9caf-fdee92024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2CD9E-7965-4A3E-9D5B-7A3F2BE760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5676A-7BA4-4626-B97E-DD4354F1C5B6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c787da58-6654-4d35-9caf-fdee9202494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Carles Samper Sero</cp:lastModifiedBy>
  <dcterms:created xsi:type="dcterms:W3CDTF">2021-08-25T11:45:50Z</dcterms:created>
  <dcterms:modified xsi:type="dcterms:W3CDTF">2021-08-25T11:47:20Z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0x010100C553F26D1B268343B4C3523F42C48701</vt:lpwstr>
  </property>
</Properties>
</file>