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OneDrive\Documentos\"/>
    </mc:Choice>
  </mc:AlternateContent>
  <xr:revisionPtr revIDLastSave="0" documentId="8_{BE1968A2-5364-455A-871A-501ED01F4550}" xr6:coauthVersionLast="47" xr6:coauthVersionMax="47" xr10:uidLastSave="{00000000-0000-0000-0000-000000000000}"/>
  <bookViews>
    <workbookView xWindow="-120" yWindow="-120" windowWidth="20730" windowHeight="11160" activeTab="1" xr2:uid="{E6D9F4CD-3C85-4EB2-8778-145495D6ED07}"/>
  </bookViews>
  <sheets>
    <sheet name="CONSUMO REAL" sheetId="1" r:id="rId1"/>
    <sheet name="CONSUMO TEÓRICO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J9" i="2"/>
  <c r="J8" i="2"/>
  <c r="J7" i="2"/>
  <c r="J6" i="2"/>
  <c r="J5" i="2"/>
  <c r="J4" i="2"/>
  <c r="J3" i="2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<sst xmlns="http://schemas.openxmlformats.org/spreadsheetml/2006/main" count="76" uniqueCount="51">
  <si>
    <t>O Presente trabalho tem como objetivos:</t>
  </si>
  <si>
    <t>1 - Calculo do Consumo real dos ingredientes</t>
  </si>
  <si>
    <t>2 - Calculo do Consumo teórico dos ingredientes</t>
  </si>
  <si>
    <t>3 - Análise comparativa do Consumo Teórico e do Consumo Real</t>
  </si>
  <si>
    <t>4 - Indicar as discrepâncias entre os consumos e apontar possíveis encaminhamentos</t>
  </si>
  <si>
    <t>(EI +C) - EF</t>
  </si>
  <si>
    <t>(V x FT)</t>
  </si>
  <si>
    <t>CONSUMO REAL</t>
  </si>
  <si>
    <t>Arroz agulhinha</t>
  </si>
  <si>
    <t>Kg</t>
  </si>
  <si>
    <t>Arroz arbório</t>
  </si>
  <si>
    <t>Atum fresco</t>
  </si>
  <si>
    <t>Azeite de oliva</t>
  </si>
  <si>
    <t>Lt</t>
  </si>
  <si>
    <t>Bacalhau</t>
  </si>
  <si>
    <t>Pescados - Camarão inteiro</t>
  </si>
  <si>
    <t>kg</t>
  </si>
  <si>
    <t>Requeijão Catupiry</t>
  </si>
  <si>
    <t>Ingredientes</t>
  </si>
  <si>
    <t>Unidade de Medida</t>
  </si>
  <si>
    <t>Preço (unidade)</t>
  </si>
  <si>
    <t>Estoque Inicial</t>
  </si>
  <si>
    <t>Compras</t>
  </si>
  <si>
    <t xml:space="preserve">Estoque final </t>
  </si>
  <si>
    <t>Consumo real</t>
  </si>
  <si>
    <t>CONSUMO TEÓRICO</t>
  </si>
  <si>
    <t>Vendas</t>
  </si>
  <si>
    <t>Ficha técnica</t>
  </si>
  <si>
    <t>Consumo teórico</t>
  </si>
  <si>
    <t>Produto</t>
  </si>
  <si>
    <t>Bolinho de bacalhau</t>
  </si>
  <si>
    <t>Croquete de Camarao</t>
  </si>
  <si>
    <t>Bolinho de arroz</t>
  </si>
  <si>
    <t>Risoto de Camarao</t>
  </si>
  <si>
    <t>Atum com risoto de legumes</t>
  </si>
  <si>
    <t>Risoto de Bacalhau</t>
  </si>
  <si>
    <t>Arroz Caldoso de Camarao</t>
  </si>
  <si>
    <t>Camarão</t>
  </si>
  <si>
    <t>Arroz agulinha</t>
  </si>
  <si>
    <t>Azeite</t>
  </si>
  <si>
    <t xml:space="preserve">Arroz árboreo </t>
  </si>
  <si>
    <t>Atum</t>
  </si>
  <si>
    <t xml:space="preserve">Azeite </t>
  </si>
  <si>
    <t>Arroz arbóreo</t>
  </si>
  <si>
    <t xml:space="preserve">Arroz arbóreo </t>
  </si>
  <si>
    <t xml:space="preserve">Requeijão Catupiry </t>
  </si>
  <si>
    <t>Arroz Agulhinha</t>
  </si>
  <si>
    <t>Camarao na Moranga c/ arroz</t>
  </si>
  <si>
    <t>Peso Liquído</t>
  </si>
  <si>
    <t>Peso Bruto</t>
  </si>
  <si>
    <t>Porções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</si>
</sst>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&quot;R$&quot;\ * #,##0.00_-;\-&quot;R$&quot;\ * #,##0.00_-;_-&quot;R$&quot;\ * &quot;-&quot;??_-;_-@_-"/>
    <numFmt numFmtId="168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Verdana"/>
      <family val="2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168" fontId="0" fillId="0" borderId="1" xfId="2" applyNumberFormat="1" applyFont="1" applyBorder="1"/>
    <xf numFmtId="0" fontId="4" fillId="0" borderId="2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left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</cellXfs>
  <cellStyles count="3">
    <cellStyle name="Moeda 2" xfId="2" xr:uid="{2E595F6C-84BC-425E-BF2B-14053D058A87}"/>
    <cellStyle name="Moeda 3" xfId="1" xr:uid="{E1CAA709-DAB9-4B87-BC8D-9FFF07C4E75D}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DEB1-E185-4811-A2E2-3C982389A0AF}">
  <dimension ref="A1:G15"/>
  <sheetViews>
    <sheetView workbookViewId="0">
      <selection activeCell="A8" sqref="A8:A15"/>
    </sheetView>
  </sheetViews>
  <sheetFormatPr defaultRowHeight="15" x14ac:dyDescent="0.25"/>
  <cols>
    <col min="1" max="1" width="30.140625" customWidth="1"/>
    <col min="2" max="2" width="12.28515625" customWidth="1"/>
    <col min="3" max="3" width="13.140625" customWidth="1"/>
    <col min="4" max="4" width="12.28515625" customWidth="1"/>
    <col min="5" max="5" width="13" customWidth="1"/>
    <col min="6" max="6" width="13.42578125" customWidth="1"/>
    <col min="7" max="7" width="12.5703125" customWidth="1"/>
  </cols>
  <sheetData>
    <row r="1" spans="1:7" x14ac:dyDescent="0.25">
      <c r="A1" s="5" t="s">
        <v>0</v>
      </c>
      <c r="B1" s="2"/>
    </row>
    <row r="2" spans="1:7" x14ac:dyDescent="0.25">
      <c r="A2" s="5" t="s">
        <v>1</v>
      </c>
      <c r="B2" s="2"/>
      <c r="F2" s="4" t="s">
        <v>5</v>
      </c>
    </row>
    <row r="3" spans="1:7" x14ac:dyDescent="0.25">
      <c r="A3" s="5" t="s">
        <v>2</v>
      </c>
      <c r="B3" s="3"/>
      <c r="C3" s="3"/>
      <c r="D3" s="3"/>
      <c r="E3" s="3"/>
      <c r="F3" s="6" t="s">
        <v>6</v>
      </c>
    </row>
    <row r="4" spans="1:7" x14ac:dyDescent="0.25">
      <c r="A4" s="5" t="s">
        <v>3</v>
      </c>
    </row>
    <row r="5" spans="1:7" x14ac:dyDescent="0.25">
      <c r="A5" s="5" t="s">
        <v>4</v>
      </c>
    </row>
    <row r="7" spans="1:7" ht="23.25" x14ac:dyDescent="0.35">
      <c r="A7" s="18" t="s">
        <v>7</v>
      </c>
      <c r="B7" s="18"/>
      <c r="C7" s="18"/>
      <c r="D7" s="18"/>
      <c r="E7" s="18"/>
      <c r="F7" s="18"/>
      <c r="G7" s="18"/>
    </row>
    <row r="8" spans="1:7" s="7" customFormat="1" ht="30" x14ac:dyDescent="0.25">
      <c r="A8" s="15" t="s">
        <v>18</v>
      </c>
      <c r="B8" s="15" t="s">
        <v>19</v>
      </c>
      <c r="C8" s="15" t="s">
        <v>20</v>
      </c>
      <c r="D8" s="15" t="s">
        <v>21</v>
      </c>
      <c r="E8" s="16" t="s">
        <v>22</v>
      </c>
      <c r="F8" s="15" t="s">
        <v>23</v>
      </c>
      <c r="G8" s="15" t="s">
        <v>24</v>
      </c>
    </row>
    <row r="9" spans="1:7" x14ac:dyDescent="0.25">
      <c r="A9" s="8" t="s">
        <v>8</v>
      </c>
      <c r="B9" s="8" t="s">
        <v>9</v>
      </c>
      <c r="C9" s="9">
        <v>2.5</v>
      </c>
      <c r="D9" s="14">
        <v>100</v>
      </c>
      <c r="E9" s="14">
        <v>200</v>
      </c>
      <c r="F9" s="14">
        <v>20</v>
      </c>
      <c r="G9" s="17">
        <f>(D9+E9)-F9</f>
        <v>280</v>
      </c>
    </row>
    <row r="10" spans="1:7" x14ac:dyDescent="0.25">
      <c r="A10" s="8" t="s">
        <v>10</v>
      </c>
      <c r="B10" s="8" t="s">
        <v>9</v>
      </c>
      <c r="C10" s="9">
        <v>32</v>
      </c>
      <c r="D10" s="14">
        <v>70</v>
      </c>
      <c r="E10" s="14">
        <v>250</v>
      </c>
      <c r="F10" s="14">
        <v>40</v>
      </c>
      <c r="G10" s="17">
        <f>(D10+E10)-F10</f>
        <v>280</v>
      </c>
    </row>
    <row r="11" spans="1:7" x14ac:dyDescent="0.25">
      <c r="A11" s="8" t="s">
        <v>11</v>
      </c>
      <c r="B11" s="8" t="s">
        <v>9</v>
      </c>
      <c r="C11" s="9">
        <v>20</v>
      </c>
      <c r="D11" s="14">
        <v>80</v>
      </c>
      <c r="E11" s="14">
        <v>160</v>
      </c>
      <c r="F11" s="14">
        <v>30</v>
      </c>
      <c r="G11" s="17">
        <f>(D11+E11)-F11</f>
        <v>210</v>
      </c>
    </row>
    <row r="12" spans="1:7" x14ac:dyDescent="0.25">
      <c r="A12" s="8" t="s">
        <v>12</v>
      </c>
      <c r="B12" s="8" t="s">
        <v>13</v>
      </c>
      <c r="C12" s="9">
        <v>32</v>
      </c>
      <c r="D12" s="14">
        <v>80</v>
      </c>
      <c r="E12" s="14">
        <v>300</v>
      </c>
      <c r="F12" s="14">
        <v>30</v>
      </c>
      <c r="G12" s="17">
        <f>(D12+E12)-F12</f>
        <v>350</v>
      </c>
    </row>
    <row r="13" spans="1:7" x14ac:dyDescent="0.25">
      <c r="A13" s="8" t="s">
        <v>14</v>
      </c>
      <c r="B13" s="8" t="s">
        <v>9</v>
      </c>
      <c r="C13" s="9">
        <v>48</v>
      </c>
      <c r="D13" s="14">
        <v>100</v>
      </c>
      <c r="E13" s="14">
        <v>480</v>
      </c>
      <c r="F13" s="14">
        <v>50</v>
      </c>
      <c r="G13" s="17">
        <f>(D13+E13)-F13</f>
        <v>530</v>
      </c>
    </row>
    <row r="14" spans="1:7" x14ac:dyDescent="0.25">
      <c r="A14" s="10" t="s">
        <v>15</v>
      </c>
      <c r="B14" s="8" t="s">
        <v>16</v>
      </c>
      <c r="C14" s="9">
        <v>47</v>
      </c>
      <c r="D14" s="14">
        <v>120</v>
      </c>
      <c r="E14" s="14">
        <v>215</v>
      </c>
      <c r="F14" s="14">
        <v>60</v>
      </c>
      <c r="G14" s="17">
        <f>(D14+E14)-F14</f>
        <v>275</v>
      </c>
    </row>
    <row r="15" spans="1:7" x14ac:dyDescent="0.25">
      <c r="A15" s="8" t="s">
        <v>17</v>
      </c>
      <c r="B15" s="8" t="s">
        <v>9</v>
      </c>
      <c r="C15" s="9">
        <v>35.9</v>
      </c>
      <c r="D15" s="14">
        <v>50</v>
      </c>
      <c r="E15" s="14">
        <v>260</v>
      </c>
      <c r="F15" s="14">
        <v>25</v>
      </c>
      <c r="G15" s="17">
        <f>(D15+E15)-F15</f>
        <v>285</v>
      </c>
    </row>
  </sheetData>
  <mergeCells count="1">
    <mergeCell ref="A7:G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658-3354-45EF-8EE0-BBDC9E0246D9}">
  <dimension ref="A1:K31"/>
  <sheetViews>
    <sheetView tabSelected="1" workbookViewId="0">
      <selection activeCell="K4" sqref="K4"/>
    </sheetView>
  </sheetViews>
  <sheetFormatPr defaultRowHeight="15" x14ac:dyDescent="0.25"/>
  <cols>
    <col min="1" max="1" width="27.28515625" customWidth="1"/>
    <col min="2" max="2" width="28.42578125" customWidth="1"/>
    <col min="3" max="3" width="13.5703125" customWidth="1"/>
    <col min="4" max="4" width="11" customWidth="1"/>
    <col min="5" max="5" width="11.7109375" customWidth="1"/>
    <col min="6" max="6" width="13.5703125" customWidth="1"/>
    <col min="7" max="7" width="14.5703125" customWidth="1"/>
    <col min="8" max="8" width="2.7109375" customWidth="1"/>
    <col min="9" max="9" width="26.28515625" customWidth="1"/>
    <col min="10" max="10" width="14.28515625" customWidth="1"/>
    <col min="11" max="11" width="13.42578125" customWidth="1"/>
  </cols>
  <sheetData>
    <row r="1" spans="1:11" ht="23.25" x14ac:dyDescent="0.35">
      <c r="A1" s="11"/>
      <c r="B1" s="18" t="s">
        <v>25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ht="30" x14ac:dyDescent="0.25">
      <c r="A2" s="1" t="s">
        <v>29</v>
      </c>
      <c r="B2" s="31" t="s">
        <v>18</v>
      </c>
      <c r="C2" s="15" t="s">
        <v>19</v>
      </c>
      <c r="D2" s="15" t="s">
        <v>48</v>
      </c>
      <c r="E2" s="15" t="s">
        <v>49</v>
      </c>
      <c r="F2" s="15" t="s">
        <v>50</v>
      </c>
      <c r="G2" s="55" t="s">
        <v>26</v>
      </c>
      <c r="H2" s="58"/>
      <c r="I2" s="60" t="s">
        <v>18</v>
      </c>
      <c r="J2" s="61" t="s">
        <v>27</v>
      </c>
      <c r="K2" s="15" t="s">
        <v>28</v>
      </c>
    </row>
    <row r="3" spans="1:11" x14ac:dyDescent="0.25">
      <c r="A3" s="28" t="s">
        <v>30</v>
      </c>
      <c r="B3" s="20" t="s">
        <v>12</v>
      </c>
      <c r="C3" s="44"/>
      <c r="D3" s="38">
        <v>0.2</v>
      </c>
      <c r="E3" s="43">
        <v>0.3</v>
      </c>
      <c r="F3" s="46">
        <v>4</v>
      </c>
      <c r="G3" s="28">
        <v>500</v>
      </c>
      <c r="H3" s="54"/>
      <c r="I3" s="52" t="s">
        <v>8</v>
      </c>
      <c r="J3" s="14">
        <f>(D8/F8)+(D25/F25)+(D28/F28)</f>
        <v>0.2</v>
      </c>
      <c r="K3" s="17">
        <f>(J3*(G8+G23+G28))</f>
        <v>310</v>
      </c>
    </row>
    <row r="4" spans="1:11" s="21" customFormat="1" x14ac:dyDescent="0.25">
      <c r="A4" s="29"/>
      <c r="B4" s="19" t="s">
        <v>14</v>
      </c>
      <c r="C4" s="44"/>
      <c r="D4" s="38">
        <v>0.05</v>
      </c>
      <c r="E4" s="43">
        <v>0.05</v>
      </c>
      <c r="F4" s="47"/>
      <c r="G4" s="29"/>
      <c r="H4" s="54"/>
      <c r="I4" s="52" t="s">
        <v>10</v>
      </c>
      <c r="J4" s="14">
        <f>(D11/F11)+(D17/F15)+(D21/F19)</f>
        <v>0.30000000000000004</v>
      </c>
      <c r="K4" s="17"/>
    </row>
    <row r="5" spans="1:11" s="21" customFormat="1" ht="16.5" customHeight="1" x14ac:dyDescent="0.25">
      <c r="A5" s="27"/>
      <c r="B5" s="32"/>
      <c r="C5" s="14"/>
      <c r="D5" s="14"/>
      <c r="E5" s="14"/>
      <c r="F5" s="45"/>
      <c r="G5" s="56"/>
      <c r="H5" s="59"/>
      <c r="I5" s="52" t="s">
        <v>11</v>
      </c>
      <c r="J5" s="14">
        <f>(D15/F15)</f>
        <v>0.125</v>
      </c>
      <c r="K5" s="17"/>
    </row>
    <row r="6" spans="1:11" x14ac:dyDescent="0.25">
      <c r="A6" s="22" t="s">
        <v>31</v>
      </c>
      <c r="B6" s="12" t="s">
        <v>37</v>
      </c>
      <c r="C6" s="14"/>
      <c r="D6" s="14">
        <v>0.2</v>
      </c>
      <c r="E6" s="14">
        <v>0.3</v>
      </c>
      <c r="F6" s="14">
        <v>2</v>
      </c>
      <c r="G6" s="56">
        <v>450</v>
      </c>
      <c r="H6" s="59"/>
      <c r="I6" s="52" t="s">
        <v>12</v>
      </c>
      <c r="J6" s="14">
        <f>(D3/F3)+(D9/F8)+(D12/F11)+(D16/F15)+(D20/F19)+(D26/F25)+(D29/F28)</f>
        <v>0.19999999999999998</v>
      </c>
      <c r="K6" s="17"/>
    </row>
    <row r="7" spans="1:11" s="21" customFormat="1" ht="15" customHeight="1" x14ac:dyDescent="0.25">
      <c r="B7" s="20"/>
      <c r="C7" s="14"/>
      <c r="D7" s="14"/>
      <c r="E7" s="14"/>
      <c r="F7" s="14"/>
      <c r="G7" s="56"/>
      <c r="H7" s="59"/>
      <c r="I7" s="52" t="s">
        <v>14</v>
      </c>
      <c r="J7" s="14">
        <f>(D4/F3)+(D19/F19)</f>
        <v>0.1125</v>
      </c>
      <c r="K7" s="17"/>
    </row>
    <row r="8" spans="1:11" x14ac:dyDescent="0.25">
      <c r="A8" s="25" t="s">
        <v>32</v>
      </c>
      <c r="B8" s="20" t="s">
        <v>38</v>
      </c>
      <c r="C8" s="30"/>
      <c r="D8" s="38">
        <v>0.2</v>
      </c>
      <c r="E8" s="43">
        <v>0.3</v>
      </c>
      <c r="F8" s="46">
        <v>2</v>
      </c>
      <c r="G8" s="28">
        <v>800</v>
      </c>
      <c r="H8" s="54"/>
      <c r="I8" s="53" t="s">
        <v>15</v>
      </c>
      <c r="J8" s="14">
        <f>(D6/F6)+(D13/F11)+(D23/F23)+(D30/F28)</f>
        <v>0.4</v>
      </c>
      <c r="K8" s="17"/>
    </row>
    <row r="9" spans="1:11" s="21" customFormat="1" x14ac:dyDescent="0.25">
      <c r="A9" s="26"/>
      <c r="B9" s="19" t="s">
        <v>39</v>
      </c>
      <c r="C9" s="30"/>
      <c r="D9" s="38">
        <v>0.05</v>
      </c>
      <c r="E9" s="43">
        <v>0.05</v>
      </c>
      <c r="F9" s="47"/>
      <c r="G9" s="29"/>
      <c r="H9" s="54"/>
      <c r="I9" s="52" t="s">
        <v>17</v>
      </c>
      <c r="J9" s="14">
        <f>(D24/F23)</f>
        <v>7.4999999999999997E-2</v>
      </c>
      <c r="K9" s="17"/>
    </row>
    <row r="10" spans="1:11" s="21" customFormat="1" ht="6" customHeight="1" x14ac:dyDescent="0.25">
      <c r="B10" s="33"/>
      <c r="C10" s="14"/>
      <c r="D10" s="14"/>
      <c r="E10" s="14"/>
      <c r="F10" s="14"/>
      <c r="G10" s="56"/>
      <c r="H10" s="59"/>
      <c r="I10" s="30"/>
      <c r="J10" s="14"/>
      <c r="K10" s="17"/>
    </row>
    <row r="11" spans="1:11" x14ac:dyDescent="0.25">
      <c r="A11" s="25" t="s">
        <v>33</v>
      </c>
      <c r="B11" s="20" t="s">
        <v>40</v>
      </c>
      <c r="C11" s="30"/>
      <c r="D11" s="38">
        <v>0.2</v>
      </c>
      <c r="E11" s="43">
        <v>0.2</v>
      </c>
      <c r="F11" s="25">
        <v>2</v>
      </c>
      <c r="G11" s="28">
        <v>600</v>
      </c>
      <c r="H11" s="54"/>
    </row>
    <row r="12" spans="1:11" s="21" customFormat="1" x14ac:dyDescent="0.25">
      <c r="A12" s="34"/>
      <c r="B12" s="33" t="s">
        <v>39</v>
      </c>
      <c r="C12" s="30"/>
      <c r="D12" s="38">
        <v>0.05</v>
      </c>
      <c r="E12" s="43">
        <v>0.05</v>
      </c>
      <c r="F12" s="34"/>
      <c r="G12" s="50"/>
      <c r="H12" s="54"/>
      <c r="I12"/>
      <c r="J12"/>
      <c r="K12"/>
    </row>
    <row r="13" spans="1:11" s="21" customFormat="1" x14ac:dyDescent="0.25">
      <c r="A13" s="26"/>
      <c r="B13" s="19" t="s">
        <v>37</v>
      </c>
      <c r="C13" s="30"/>
      <c r="D13" s="38">
        <v>0.2</v>
      </c>
      <c r="E13" s="43">
        <v>0.3</v>
      </c>
      <c r="F13" s="26"/>
      <c r="G13" s="29"/>
      <c r="H13" s="54"/>
      <c r="I13"/>
      <c r="J13"/>
      <c r="K13"/>
    </row>
    <row r="14" spans="1:11" s="21" customFormat="1" ht="7.5" customHeight="1" x14ac:dyDescent="0.25">
      <c r="B14" s="33"/>
      <c r="C14" s="14"/>
      <c r="D14" s="14"/>
      <c r="E14" s="14"/>
      <c r="F14" s="14"/>
      <c r="G14" s="56"/>
      <c r="H14" s="59"/>
      <c r="I14"/>
      <c r="J14"/>
      <c r="K14"/>
    </row>
    <row r="15" spans="1:11" x14ac:dyDescent="0.25">
      <c r="A15" s="35" t="s">
        <v>34</v>
      </c>
      <c r="B15" s="20" t="s">
        <v>41</v>
      </c>
      <c r="C15" s="30"/>
      <c r="D15" s="38">
        <v>0.25</v>
      </c>
      <c r="E15" s="43">
        <v>0.35</v>
      </c>
      <c r="F15" s="25">
        <v>2</v>
      </c>
      <c r="G15" s="28">
        <v>450</v>
      </c>
      <c r="H15" s="54"/>
    </row>
    <row r="16" spans="1:11" s="21" customFormat="1" x14ac:dyDescent="0.25">
      <c r="A16" s="36"/>
      <c r="B16" s="33" t="s">
        <v>42</v>
      </c>
      <c r="C16" s="30"/>
      <c r="D16" s="38">
        <v>0.05</v>
      </c>
      <c r="E16" s="43">
        <v>0.05</v>
      </c>
      <c r="F16" s="34"/>
      <c r="G16" s="50"/>
      <c r="H16" s="54"/>
      <c r="I16"/>
      <c r="J16"/>
      <c r="K16"/>
    </row>
    <row r="17" spans="1:11" s="21" customFormat="1" x14ac:dyDescent="0.25">
      <c r="A17" s="37"/>
      <c r="B17" s="19" t="s">
        <v>43</v>
      </c>
      <c r="C17" s="30"/>
      <c r="D17" s="38">
        <v>0.2</v>
      </c>
      <c r="E17" s="43">
        <v>0.2</v>
      </c>
      <c r="F17" s="26"/>
      <c r="G17" s="29"/>
      <c r="H17" s="54"/>
      <c r="I17"/>
      <c r="J17"/>
      <c r="K17"/>
    </row>
    <row r="18" spans="1:11" s="21" customFormat="1" ht="9" customHeight="1" x14ac:dyDescent="0.25">
      <c r="B18" s="32"/>
      <c r="C18" s="14"/>
      <c r="D18" s="14"/>
      <c r="E18" s="14"/>
      <c r="F18" s="14"/>
      <c r="G18" s="56"/>
      <c r="H18" s="59"/>
      <c r="I18"/>
      <c r="J18"/>
      <c r="K18"/>
    </row>
    <row r="19" spans="1:11" x14ac:dyDescent="0.25">
      <c r="A19" s="25" t="s">
        <v>35</v>
      </c>
      <c r="B19" s="13" t="s">
        <v>14</v>
      </c>
      <c r="C19" s="14"/>
      <c r="D19" s="38">
        <v>0.2</v>
      </c>
      <c r="E19" s="43">
        <v>0.3</v>
      </c>
      <c r="F19" s="46">
        <v>2</v>
      </c>
      <c r="G19" s="28">
        <v>340</v>
      </c>
      <c r="H19" s="54"/>
    </row>
    <row r="20" spans="1:11" s="21" customFormat="1" x14ac:dyDescent="0.25">
      <c r="A20" s="34"/>
      <c r="B20" s="23" t="s">
        <v>39</v>
      </c>
      <c r="C20" s="14"/>
      <c r="D20" s="38">
        <v>0.05</v>
      </c>
      <c r="E20" s="43">
        <v>0.05</v>
      </c>
      <c r="F20" s="49"/>
      <c r="G20" s="50"/>
      <c r="H20" s="54"/>
      <c r="I20"/>
      <c r="J20"/>
      <c r="K20"/>
    </row>
    <row r="21" spans="1:11" s="21" customFormat="1" x14ac:dyDescent="0.25">
      <c r="A21" s="26"/>
      <c r="B21" s="23" t="s">
        <v>44</v>
      </c>
      <c r="C21" s="14"/>
      <c r="D21" s="38">
        <v>0.2</v>
      </c>
      <c r="E21" s="43">
        <v>0.2</v>
      </c>
      <c r="F21" s="47"/>
      <c r="G21" s="29"/>
      <c r="H21" s="54"/>
      <c r="I21"/>
      <c r="J21"/>
      <c r="K21"/>
    </row>
    <row r="22" spans="1:11" s="21" customFormat="1" ht="7.5" customHeight="1" x14ac:dyDescent="0.25">
      <c r="B22" s="23"/>
      <c r="C22" s="14"/>
      <c r="D22" s="14"/>
      <c r="E22" s="14"/>
      <c r="F22" s="14"/>
      <c r="G22" s="56"/>
      <c r="H22" s="59"/>
      <c r="I22"/>
      <c r="J22"/>
      <c r="K22"/>
    </row>
    <row r="23" spans="1:11" ht="15" customHeight="1" x14ac:dyDescent="0.25">
      <c r="A23" s="42" t="s">
        <v>47</v>
      </c>
      <c r="B23" s="22" t="s">
        <v>37</v>
      </c>
      <c r="C23" s="14"/>
      <c r="D23" s="14">
        <v>0.4</v>
      </c>
      <c r="E23" s="14">
        <v>0.5</v>
      </c>
      <c r="F23" s="48">
        <v>4</v>
      </c>
      <c r="G23" s="57">
        <v>400</v>
      </c>
      <c r="H23" s="54"/>
    </row>
    <row r="24" spans="1:11" s="21" customFormat="1" x14ac:dyDescent="0.25">
      <c r="A24" s="42"/>
      <c r="B24" s="39" t="s">
        <v>45</v>
      </c>
      <c r="C24" s="14"/>
      <c r="D24" s="14">
        <v>0.3</v>
      </c>
      <c r="E24" s="14">
        <v>0.3</v>
      </c>
      <c r="F24" s="48"/>
      <c r="G24" s="57"/>
      <c r="H24" s="54"/>
      <c r="I24"/>
      <c r="J24"/>
      <c r="K24"/>
    </row>
    <row r="25" spans="1:11" s="21" customFormat="1" x14ac:dyDescent="0.25">
      <c r="A25" s="42"/>
      <c r="B25" s="39" t="s">
        <v>46</v>
      </c>
      <c r="C25" s="14"/>
      <c r="D25" s="14">
        <v>0.1</v>
      </c>
      <c r="E25" s="14">
        <v>0.1</v>
      </c>
      <c r="F25" s="41">
        <v>2</v>
      </c>
      <c r="G25" s="57"/>
      <c r="H25" s="54"/>
      <c r="I25"/>
      <c r="J25"/>
      <c r="K25"/>
    </row>
    <row r="26" spans="1:11" s="21" customFormat="1" x14ac:dyDescent="0.25">
      <c r="A26" s="42"/>
      <c r="B26" s="39" t="s">
        <v>39</v>
      </c>
      <c r="C26" s="14"/>
      <c r="D26" s="14">
        <v>0.05</v>
      </c>
      <c r="E26" s="14">
        <v>0.05</v>
      </c>
      <c r="F26" s="41"/>
      <c r="G26" s="57"/>
      <c r="H26" s="54"/>
      <c r="I26"/>
      <c r="J26"/>
      <c r="K26"/>
    </row>
    <row r="27" spans="1:11" s="21" customFormat="1" ht="8.25" customHeight="1" x14ac:dyDescent="0.25">
      <c r="B27" s="24"/>
      <c r="C27" s="38"/>
      <c r="D27" s="38"/>
      <c r="E27" s="38"/>
      <c r="F27" s="38"/>
      <c r="G27" s="38"/>
      <c r="H27" s="59"/>
      <c r="I27"/>
      <c r="J27"/>
      <c r="K27"/>
    </row>
    <row r="28" spans="1:11" x14ac:dyDescent="0.25">
      <c r="A28" s="41" t="s">
        <v>36</v>
      </c>
      <c r="B28" s="39" t="s">
        <v>46</v>
      </c>
      <c r="C28" s="52"/>
      <c r="D28" s="52">
        <v>0.1</v>
      </c>
      <c r="E28" s="52">
        <v>0.1</v>
      </c>
      <c r="F28" s="41">
        <v>2</v>
      </c>
      <c r="G28" s="57">
        <v>350</v>
      </c>
      <c r="H28" s="54"/>
      <c r="I28" s="27"/>
    </row>
    <row r="29" spans="1:11" x14ac:dyDescent="0.25">
      <c r="A29" s="41"/>
      <c r="B29" s="40" t="s">
        <v>39</v>
      </c>
      <c r="C29" s="52"/>
      <c r="D29" s="52">
        <v>0.05</v>
      </c>
      <c r="E29" s="52">
        <v>0.05</v>
      </c>
      <c r="F29" s="41"/>
      <c r="G29" s="57"/>
      <c r="H29" s="54"/>
      <c r="I29" s="27"/>
    </row>
    <row r="30" spans="1:11" x14ac:dyDescent="0.25">
      <c r="A30" s="41"/>
      <c r="B30" s="39" t="s">
        <v>37</v>
      </c>
      <c r="C30" s="52"/>
      <c r="D30" s="52">
        <v>0.2</v>
      </c>
      <c r="E30" s="52">
        <v>0.3</v>
      </c>
      <c r="F30" s="41"/>
      <c r="G30" s="57"/>
      <c r="H30" s="54"/>
      <c r="I30" s="27"/>
    </row>
    <row r="31" spans="1:11" x14ac:dyDescent="0.25">
      <c r="A31" s="11"/>
      <c r="D31" s="21"/>
      <c r="E31" s="21"/>
      <c r="F31" s="21"/>
      <c r="H31" s="33"/>
      <c r="I31" s="51"/>
    </row>
  </sheetData>
  <mergeCells count="23">
    <mergeCell ref="F28:F30"/>
    <mergeCell ref="G3:G4"/>
    <mergeCell ref="G8:G9"/>
    <mergeCell ref="G11:G13"/>
    <mergeCell ref="G15:G17"/>
    <mergeCell ref="G19:G21"/>
    <mergeCell ref="G23:G26"/>
    <mergeCell ref="G28:G30"/>
    <mergeCell ref="A28:A30"/>
    <mergeCell ref="A23:A26"/>
    <mergeCell ref="F3:F4"/>
    <mergeCell ref="F8:F9"/>
    <mergeCell ref="F11:F13"/>
    <mergeCell ref="F15:F17"/>
    <mergeCell ref="F19:F21"/>
    <mergeCell ref="F23:F24"/>
    <mergeCell ref="F25:F26"/>
    <mergeCell ref="B1:K1"/>
    <mergeCell ref="A3:A4"/>
    <mergeCell ref="A8:A9"/>
    <mergeCell ref="A11:A13"/>
    <mergeCell ref="A15:A17"/>
    <mergeCell ref="A19:A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C547-8586-4E7A-AE49-150EB0C0822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CONSUMO REAL</vt:lpstr>
      <vt:lpstr>CONSUMO TEÓRICO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Mendes Pedrosa da Rocha</dc:creator>
  <cp:lastModifiedBy>Francisca Mendes Pedrosa da Rocha</cp:lastModifiedBy>
  <dcterms:created xsi:type="dcterms:W3CDTF">2022-04-03T16:44:04Z</dcterms:created>
  <dcterms:modified xsi:type="dcterms:W3CDTF">2022-04-03T18:08:19Z</dcterms:modified>
</cp:coreProperties>
</file>