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queryTables/queryTable3.xml" ContentType="application/vnd.openxmlformats-officedocument.spreadsheetml.queryTable+xml"/>
  <Override PartName="/xl/pivotTables/pivotTable9.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7.xml" ContentType="application/vnd.openxmlformats-officedocument.spreadsheetml.table+xml"/>
  <Override PartName="/xl/queryTables/queryTable4.xml" ContentType="application/vnd.openxmlformats-officedocument.spreadsheetml.queryTable+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USER\Documents\ICDL Data Analytics Foundation 1.0\ICDL Data Analytics - Foundation 1.0_student folder\"/>
    </mc:Choice>
  </mc:AlternateContent>
  <xr:revisionPtr revIDLastSave="0" documentId="13_ncr:1_{72C1864A-2AF4-4194-9253-CECCF90ED964}" xr6:coauthVersionLast="36" xr6:coauthVersionMax="36" xr10:uidLastSave="{00000000-0000-0000-0000-000000000000}"/>
  <bookViews>
    <workbookView xWindow="0" yWindow="0" windowWidth="28800" windowHeight="10400" firstSheet="3" activeTab="3" xr2:uid="{61D5DD19-1076-4545-ADFA-11050EDB31B9}"/>
  </bookViews>
  <sheets>
    <sheet name="pivot office" sheetId="14" r:id="rId1"/>
    <sheet name="Sheet10" sheetId="17" r:id="rId2"/>
    <sheet name="Sheet3" sheetId="20" r:id="rId3"/>
    <sheet name="RAW DATA" sheetId="16" r:id="rId4"/>
    <sheet name="Trips" sheetId="2" r:id="rId5"/>
    <sheet name="Shipping" sheetId="1" r:id="rId6"/>
    <sheet name="Sales" sheetId="3" r:id="rId7"/>
    <sheet name="Sheet1" sheetId="4" r:id="rId8"/>
    <sheet name="Sheet2" sheetId="5" r:id="rId9"/>
    <sheet name="Sheet5" sheetId="8" r:id="rId10"/>
    <sheet name="Sheet4" sheetId="7" r:id="rId11"/>
    <sheet name="TRIP DASHBOARD" sheetId="6" r:id="rId12"/>
  </sheets>
  <definedNames>
    <definedName name="Amount">Sheet4!$H$4:$H$202</definedName>
    <definedName name="Commission">Sheet4!$J$4:$J$202</definedName>
    <definedName name="Date">Sheet4!$A$4:$A$202</definedName>
    <definedName name="Destination">Sheet4!$G$4:$G$202</definedName>
    <definedName name="First">Sheet4!$C$4:$C$202</definedName>
    <definedName name="Full_name">Sheet4!$E$4:$E$202</definedName>
    <definedName name="Last">Sheet4!$D$4:$D$202</definedName>
    <definedName name="Month_date">Sheet4!$B$4:$B$202</definedName>
    <definedName name="Office">Sheet4!$F$4:$F$202</definedName>
    <definedName name="Slicer_Commission">#N/A</definedName>
    <definedName name="Slicer_Commission1">#N/A</definedName>
    <definedName name="Ticket_Sales" localSheetId="7" hidden="1">Sheet1!$A$1:$H$200</definedName>
    <definedName name="Ticket_Sales" localSheetId="10" hidden="1">Sheet4!$A$3:$J$202</definedName>
    <definedName name="Ticket_Sales" localSheetId="4" hidden="1">Trips!$A$3:$H$202</definedName>
    <definedName name="Ticket_Sales_1" localSheetId="8" hidden="1">Sheet2!$A$1:$H$200</definedName>
    <definedName name="Tickets">Sheet4!$I$4:$I$202</definedName>
  </definedNames>
  <calcPr calcId="191029"/>
  <pivotCaches>
    <pivotCache cacheId="0" r:id="rId13"/>
    <pivotCache cacheId="1" r:id="rId14"/>
    <pivotCache cacheId="2" r:id="rId15"/>
    <pivotCache cacheId="3"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8"/>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 i="7" l="1"/>
  <c r="B4" i="7"/>
  <c r="B5"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M3" i="5" l="1"/>
  <c r="M4" i="5"/>
  <c r="M5" i="5"/>
  <c r="M6" i="5"/>
  <c r="M7" i="5"/>
  <c r="M8" i="5"/>
  <c r="M9" i="5"/>
  <c r="M10" i="5"/>
  <c r="M11" i="5"/>
  <c r="M12" i="5"/>
  <c r="M13" i="5"/>
  <c r="M14" i="5"/>
  <c r="M15" i="5"/>
  <c r="M16" i="5"/>
  <c r="M17" i="5"/>
  <c r="M18" i="5"/>
  <c r="M19" i="5"/>
  <c r="M2" i="5"/>
  <c r="L3" i="5"/>
  <c r="L4" i="5"/>
  <c r="L5" i="5"/>
  <c r="L6" i="5"/>
  <c r="L7" i="5"/>
  <c r="L8" i="5"/>
  <c r="L9" i="5"/>
  <c r="L10" i="5"/>
  <c r="L11" i="5"/>
  <c r="L12" i="5"/>
  <c r="L13" i="5"/>
  <c r="L14" i="5"/>
  <c r="L15" i="5"/>
  <c r="L16" i="5"/>
  <c r="L17" i="5"/>
  <c r="L18" i="5"/>
  <c r="L19" i="5"/>
  <c r="L2" i="5"/>
  <c r="K3" i="5"/>
  <c r="K4" i="5"/>
  <c r="K5" i="5"/>
  <c r="K6" i="5"/>
  <c r="K7" i="5"/>
  <c r="K8" i="5"/>
  <c r="K9" i="5"/>
  <c r="K10" i="5"/>
  <c r="K11" i="5"/>
  <c r="K12" i="5"/>
  <c r="K13" i="5"/>
  <c r="K14" i="5"/>
  <c r="K15" i="5"/>
  <c r="K16" i="5"/>
  <c r="K17" i="5"/>
  <c r="K18" i="5"/>
  <c r="K19" i="5"/>
  <c r="K2" i="5"/>
  <c r="L3" i="4"/>
  <c r="L4" i="4"/>
  <c r="L5" i="4"/>
  <c r="L6" i="4"/>
  <c r="L7" i="4"/>
  <c r="L8" i="4"/>
  <c r="L9" i="4"/>
  <c r="L10" i="4"/>
  <c r="L11" i="4"/>
  <c r="L12" i="4"/>
  <c r="L13" i="4"/>
  <c r="L14" i="4"/>
  <c r="L15" i="4"/>
  <c r="L16" i="4"/>
  <c r="L17" i="4"/>
  <c r="L18" i="4"/>
  <c r="L19" i="4"/>
  <c r="L20" i="4"/>
  <c r="L2" i="4"/>
  <c r="K3" i="4"/>
  <c r="K4" i="4"/>
  <c r="K5" i="4"/>
  <c r="K6" i="4"/>
  <c r="K7" i="4"/>
  <c r="K8" i="4"/>
  <c r="K9" i="4"/>
  <c r="K10" i="4"/>
  <c r="K11" i="4"/>
  <c r="K12" i="4"/>
  <c r="K13" i="4"/>
  <c r="K14" i="4"/>
  <c r="K15" i="4"/>
  <c r="K16" i="4"/>
  <c r="K17" i="4"/>
  <c r="K18" i="4"/>
  <c r="K19" i="4"/>
  <c r="K20" i="4"/>
  <c r="K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0F3C94-A6D4-4EE8-93EB-69386B672175}" keepAlive="1" name="Ticket Sales" type="5" refreshedVersion="6" deleted="1" background="1" saveData="1">
    <dbPr connection="" command="" commandType="3"/>
  </connection>
</connections>
</file>

<file path=xl/sharedStrings.xml><?xml version="1.0" encoding="utf-8"?>
<sst xmlns="http://schemas.openxmlformats.org/spreadsheetml/2006/main" count="5494" uniqueCount="291">
  <si>
    <t>Date</t>
  </si>
  <si>
    <t>Shipping Details</t>
  </si>
  <si>
    <t>Order Value</t>
  </si>
  <si>
    <t>Order ID</t>
  </si>
  <si>
    <t>3 - Shipped</t>
  </si>
  <si>
    <t>316-SG062018</t>
  </si>
  <si>
    <t>1 - Shipped</t>
  </si>
  <si>
    <t>328-UK062018</t>
  </si>
  <si>
    <t>3 - Returned</t>
  </si>
  <si>
    <t>333-AU062018</t>
  </si>
  <si>
    <t>7 - Shipped</t>
  </si>
  <si>
    <t>379-JP062018</t>
  </si>
  <si>
    <t>2 - Lost</t>
  </si>
  <si>
    <t>340-MY062018</t>
  </si>
  <si>
    <t>4 - Returned</t>
  </si>
  <si>
    <t>395-FR062018</t>
  </si>
  <si>
    <t>338-IT062018</t>
  </si>
  <si>
    <t>363-UK062018</t>
  </si>
  <si>
    <t>4 - Shipped</t>
  </si>
  <si>
    <t>322-GR062018</t>
  </si>
  <si>
    <t>360-UK062018</t>
  </si>
  <si>
    <t>311-PL062018</t>
  </si>
  <si>
    <t>6 - Shipped</t>
  </si>
  <si>
    <t>328-FR062018</t>
  </si>
  <si>
    <t>347-IN062018</t>
  </si>
  <si>
    <t>3 - Lost</t>
  </si>
  <si>
    <t>376-UK062018</t>
  </si>
  <si>
    <t>5 - Shipped</t>
  </si>
  <si>
    <t>326-BR062018</t>
  </si>
  <si>
    <t>349-US062018</t>
  </si>
  <si>
    <t>4 - Delayed</t>
  </si>
  <si>
    <t>301-CN062018</t>
  </si>
  <si>
    <t>Trip Details - Year 2017</t>
  </si>
  <si>
    <t>First</t>
  </si>
  <si>
    <t>Last</t>
  </si>
  <si>
    <t>Office</t>
  </si>
  <si>
    <t>Destination</t>
  </si>
  <si>
    <t>Amount</t>
  </si>
  <si>
    <t>Tickets</t>
  </si>
  <si>
    <t>Commission</t>
  </si>
  <si>
    <t>Antonio</t>
  </si>
  <si>
    <t>Rommero</t>
  </si>
  <si>
    <t>Spring Lake Park</t>
  </si>
  <si>
    <t>Washington, D.C.</t>
  </si>
  <si>
    <t>Yes</t>
  </si>
  <si>
    <t>LeAnne</t>
  </si>
  <si>
    <t>Chang</t>
  </si>
  <si>
    <t>Maplewood</t>
  </si>
  <si>
    <t>Los Angeles</t>
  </si>
  <si>
    <t>No</t>
  </si>
  <si>
    <t>Julie</t>
  </si>
  <si>
    <t>Fredricks</t>
  </si>
  <si>
    <t>Minneapolis</t>
  </si>
  <si>
    <t>New York</t>
  </si>
  <si>
    <t>Janelle</t>
  </si>
  <si>
    <t>Olness</t>
  </si>
  <si>
    <t>Fargo</t>
  </si>
  <si>
    <t>Anne</t>
  </si>
  <si>
    <t>Olson</t>
  </si>
  <si>
    <t>Brooklyn Center</t>
  </si>
  <si>
    <t>Anna</t>
  </si>
  <si>
    <t>Torkleson</t>
  </si>
  <si>
    <t>Brainerd</t>
  </si>
  <si>
    <t>Maria</t>
  </si>
  <si>
    <t>Rodriguez</t>
  </si>
  <si>
    <t>Hibbing</t>
  </si>
  <si>
    <t>Darlene</t>
  </si>
  <si>
    <t>Clay</t>
  </si>
  <si>
    <t>St. Paul</t>
  </si>
  <si>
    <t>St. Louis</t>
  </si>
  <si>
    <t>Jason</t>
  </si>
  <si>
    <t>Trent</t>
  </si>
  <si>
    <t>Dallas</t>
  </si>
  <si>
    <t>Brian</t>
  </si>
  <si>
    <t>Kipp</t>
  </si>
  <si>
    <t>Duluth</t>
  </si>
  <si>
    <t>Norfolk</t>
  </si>
  <si>
    <t>Alice</t>
  </si>
  <si>
    <t>Lindgram</t>
  </si>
  <si>
    <t>Bloomington</t>
  </si>
  <si>
    <t>Bernice</t>
  </si>
  <si>
    <t>Young</t>
  </si>
  <si>
    <t>Toronto</t>
  </si>
  <si>
    <t>Swanson</t>
  </si>
  <si>
    <t>St. Peter</t>
  </si>
  <si>
    <t>Joseph</t>
  </si>
  <si>
    <t>Black</t>
  </si>
  <si>
    <t>Houston</t>
  </si>
  <si>
    <t>Rachel</t>
  </si>
  <si>
    <t>Lyons</t>
  </si>
  <si>
    <t>Harrison</t>
  </si>
  <si>
    <t>Thompson</t>
  </si>
  <si>
    <t>Philadelphia</t>
  </si>
  <si>
    <t>Phillip</t>
  </si>
  <si>
    <t>Grahams</t>
  </si>
  <si>
    <t>Edina</t>
  </si>
  <si>
    <t>Boston</t>
  </si>
  <si>
    <t>Milwaukee</t>
  </si>
  <si>
    <t>Roger</t>
  </si>
  <si>
    <t>Wilson</t>
  </si>
  <si>
    <t>Chicago</t>
  </si>
  <si>
    <t>Tony</t>
  </si>
  <si>
    <t>Chekov</t>
  </si>
  <si>
    <t>Wendy</t>
  </si>
  <si>
    <t>Nelson</t>
  </si>
  <si>
    <t>Two Harbors</t>
  </si>
  <si>
    <t>Jennifer</t>
  </si>
  <si>
    <t>Jordon</t>
  </si>
  <si>
    <t>Bruce</t>
  </si>
  <si>
    <t>Thorgood</t>
  </si>
  <si>
    <t>Ruth</t>
  </si>
  <si>
    <t>James</t>
  </si>
  <si>
    <t>Aaron</t>
  </si>
  <si>
    <t>Burr</t>
  </si>
  <si>
    <t>Rochester</t>
  </si>
  <si>
    <t>Bernardo</t>
  </si>
  <si>
    <t>Fuentes</t>
  </si>
  <si>
    <t>Norton</t>
  </si>
  <si>
    <t>Wyatt</t>
  </si>
  <si>
    <t>Detroit</t>
  </si>
  <si>
    <t>Shelia</t>
  </si>
  <si>
    <t>Lindquist</t>
  </si>
  <si>
    <t>Cancun</t>
  </si>
  <si>
    <t>Terry</t>
  </si>
  <si>
    <t>Nordstrom</t>
  </si>
  <si>
    <t>Mary</t>
  </si>
  <si>
    <t>Worgot</t>
  </si>
  <si>
    <t>Amy</t>
  </si>
  <si>
    <t>Thomas</t>
  </si>
  <si>
    <t>John</t>
  </si>
  <si>
    <t>Smith</t>
  </si>
  <si>
    <t>Louis</t>
  </si>
  <si>
    <t>Landgo</t>
  </si>
  <si>
    <t>Lincoln</t>
  </si>
  <si>
    <t>Harris</t>
  </si>
  <si>
    <t>Blaine</t>
  </si>
  <si>
    <t>Muriel</t>
  </si>
  <si>
    <t>Berndt</t>
  </si>
  <si>
    <t>Neal</t>
  </si>
  <si>
    <t>Bradshaw</t>
  </si>
  <si>
    <t>Mankato</t>
  </si>
  <si>
    <t>Stan</t>
  </si>
  <si>
    <t>Billings</t>
  </si>
  <si>
    <t>Therman</t>
  </si>
  <si>
    <t>Erickson</t>
  </si>
  <si>
    <t>St. Cloud</t>
  </si>
  <si>
    <t>London</t>
  </si>
  <si>
    <t>Bilco</t>
  </si>
  <si>
    <t>Paris</t>
  </si>
  <si>
    <t>Nancy</t>
  </si>
  <si>
    <t>Timscleft</t>
  </si>
  <si>
    <t>Lucy</t>
  </si>
  <si>
    <t>Gramm</t>
  </si>
  <si>
    <t>Lois</t>
  </si>
  <si>
    <t>Svens</t>
  </si>
  <si>
    <t>Peterson</t>
  </si>
  <si>
    <t>Kinkaid</t>
  </si>
  <si>
    <t>Tim</t>
  </si>
  <si>
    <t>Parmont</t>
  </si>
  <si>
    <t>Wu</t>
  </si>
  <si>
    <t>Eller</t>
  </si>
  <si>
    <t>Marty</t>
  </si>
  <si>
    <t>Kulhavy</t>
  </si>
  <si>
    <t>Gayle</t>
  </si>
  <si>
    <t>Youngquist</t>
  </si>
  <si>
    <t>Anderson</t>
  </si>
  <si>
    <t>Samuals</t>
  </si>
  <si>
    <t>Brett</t>
  </si>
  <si>
    <t>Hill</t>
  </si>
  <si>
    <t>St. Louis Park</t>
  </si>
  <si>
    <t>Berreau</t>
  </si>
  <si>
    <t>Richard</t>
  </si>
  <si>
    <t>Tom</t>
  </si>
  <si>
    <t>Boyarski</t>
  </si>
  <si>
    <t>Account ID</t>
  </si>
  <si>
    <t>Country</t>
  </si>
  <si>
    <t>2017 Sales</t>
  </si>
  <si>
    <t>2018 Sales</t>
  </si>
  <si>
    <t>Market</t>
  </si>
  <si>
    <t>USV-38426</t>
  </si>
  <si>
    <t>Thailand</t>
  </si>
  <si>
    <t>Asia</t>
  </si>
  <si>
    <t>IGU-38458</t>
  </si>
  <si>
    <t>United States</t>
  </si>
  <si>
    <t>North America</t>
  </si>
  <si>
    <t>SUN-38512</t>
  </si>
  <si>
    <t>Canada</t>
  </si>
  <si>
    <t>VIR-38556</t>
  </si>
  <si>
    <t>Brazil</t>
  </si>
  <si>
    <t>South America</t>
  </si>
  <si>
    <t>SAI-38577</t>
  </si>
  <si>
    <t>France</t>
  </si>
  <si>
    <t>Europe</t>
  </si>
  <si>
    <t>FRA-38647</t>
  </si>
  <si>
    <t>Japan</t>
  </si>
  <si>
    <t>BEA-38653</t>
  </si>
  <si>
    <t>Peru</t>
  </si>
  <si>
    <t>SAN-38675</t>
  </si>
  <si>
    <t>Italy</t>
  </si>
  <si>
    <t>THE-38734</t>
  </si>
  <si>
    <t>Turkey</t>
  </si>
  <si>
    <t>TOU-38762</t>
  </si>
  <si>
    <t>Chile</t>
  </si>
  <si>
    <t>SUN-38784</t>
  </si>
  <si>
    <t>Mexico</t>
  </si>
  <si>
    <t>JUM-38899</t>
  </si>
  <si>
    <t>Spain</t>
  </si>
  <si>
    <t>ISL-38984</t>
  </si>
  <si>
    <t>PAR-38989</t>
  </si>
  <si>
    <t>BBD-39063</t>
  </si>
  <si>
    <t>Hong Kong</t>
  </si>
  <si>
    <t>BVI-39097</t>
  </si>
  <si>
    <t>CAR-39119</t>
  </si>
  <si>
    <t>CAR-39124</t>
  </si>
  <si>
    <t>AIR-39133</t>
  </si>
  <si>
    <t>JUM-39145</t>
  </si>
  <si>
    <t>Malaysia</t>
  </si>
  <si>
    <t>TIN-39157</t>
  </si>
  <si>
    <t>Singapore</t>
  </si>
  <si>
    <t>ECO-39163</t>
  </si>
  <si>
    <t>SUG-39194</t>
  </si>
  <si>
    <t>TRO-39197</t>
  </si>
  <si>
    <t>THE-39341</t>
  </si>
  <si>
    <t>LIM-39448</t>
  </si>
  <si>
    <t>SPI-39450</t>
  </si>
  <si>
    <t>WOR-39467</t>
  </si>
  <si>
    <t>GOR-39474</t>
  </si>
  <si>
    <t>THE-39532</t>
  </si>
  <si>
    <t>India</t>
  </si>
  <si>
    <t>BAT-39608</t>
  </si>
  <si>
    <t>AMP-39619</t>
  </si>
  <si>
    <t>Greece</t>
  </si>
  <si>
    <t>ECO-39645</t>
  </si>
  <si>
    <t>BAR-39661</t>
  </si>
  <si>
    <t>HAM-39679</t>
  </si>
  <si>
    <t>CDF-39777</t>
  </si>
  <si>
    <t>PAL-39832</t>
  </si>
  <si>
    <t>BAR-39892</t>
  </si>
  <si>
    <t>EDI-39915</t>
  </si>
  <si>
    <t>PIN-39949</t>
  </si>
  <si>
    <t>ECO-39963</t>
  </si>
  <si>
    <t>MYS-39992</t>
  </si>
  <si>
    <t>EXO-40004</t>
  </si>
  <si>
    <t>TRE-40052</t>
  </si>
  <si>
    <t>ISL-40077</t>
  </si>
  <si>
    <t>PAP-40151</t>
  </si>
  <si>
    <t>SPI-40214</t>
  </si>
  <si>
    <t>IMP-40291</t>
  </si>
  <si>
    <t>SPR-40307</t>
  </si>
  <si>
    <t>Colombia</t>
  </si>
  <si>
    <t>ORG-40309</t>
  </si>
  <si>
    <t>EXO-40341</t>
  </si>
  <si>
    <t>SUN-40412</t>
  </si>
  <si>
    <t>PUR-40430</t>
  </si>
  <si>
    <t>SPI-40454</t>
  </si>
  <si>
    <t>TRO-40461</t>
  </si>
  <si>
    <t>RAS-40467</t>
  </si>
  <si>
    <t>HIB-40499</t>
  </si>
  <si>
    <t>Row Labels</t>
  </si>
  <si>
    <t>Grand Total</t>
  </si>
  <si>
    <t>Sum of Amount</t>
  </si>
  <si>
    <t>Sum of Order Value</t>
  </si>
  <si>
    <t>Sum of 2018 Sales</t>
  </si>
  <si>
    <t>Sum of Tickets</t>
  </si>
  <si>
    <t>running sum</t>
  </si>
  <si>
    <t>daily sum</t>
  </si>
  <si>
    <t>count</t>
  </si>
  <si>
    <t>COUNT</t>
  </si>
  <si>
    <t>TOTAL AMOUNT</t>
  </si>
  <si>
    <t>sum of ticket</t>
  </si>
  <si>
    <t>sum of office</t>
  </si>
  <si>
    <t xml:space="preserve"> </t>
  </si>
  <si>
    <t>Full name</t>
  </si>
  <si>
    <t>Month date</t>
  </si>
  <si>
    <t xml:space="preserve">The full name column 'is a merger of the first </t>
  </si>
  <si>
    <t xml:space="preserve">name&amp;last name column using the concatenate function which is  =Concatenate( </t>
  </si>
  <si>
    <t>([@firstname,)""[@lastname]) then enter</t>
  </si>
  <si>
    <t>,it will merge together.</t>
  </si>
  <si>
    <t xml:space="preserve">to separate the names </t>
  </si>
  <si>
    <t xml:space="preserve">,this is what you will do using the flash filf function or  </t>
  </si>
  <si>
    <t>ctrl+E,Type the first in the column use the flash fil function or type ctrl+E.</t>
  </si>
  <si>
    <t>January</t>
  </si>
  <si>
    <t>February</t>
  </si>
  <si>
    <t>March</t>
  </si>
  <si>
    <t>April</t>
  </si>
  <si>
    <t>May</t>
  </si>
  <si>
    <t>June</t>
  </si>
  <si>
    <t>Column Labels</t>
  </si>
  <si>
    <t>Count of Tickets</t>
  </si>
  <si>
    <t>Rank Ticket</t>
  </si>
  <si>
    <t>Average of Tickets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</si>
</sst>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yy"/>
    <numFmt numFmtId="165" formatCode="&quot;$&quot;#,##0.00"/>
    <numFmt numFmtId="166" formatCode="&quot;$&quot;#,##0"/>
  </numFmts>
  <fonts count="13" x14ac:knownFonts="1">
    <font>
      <sz val="10"/>
      <name val="Arial"/>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sz val="10"/>
      <name val="Arial"/>
      <family val="2"/>
    </font>
    <font>
      <b/>
      <sz val="11"/>
      <color theme="1"/>
      <name val="Calibri"/>
      <family val="2"/>
      <scheme val="minor"/>
    </font>
    <font>
      <sz val="10"/>
      <color theme="4"/>
      <name val="Arial"/>
      <family val="2"/>
    </font>
    <font>
      <sz val="16"/>
      <color theme="1"/>
      <name val="Calibri"/>
      <family val="2"/>
      <scheme val="minor"/>
    </font>
    <font>
      <sz val="16"/>
      <name val="Arial"/>
      <family val="2"/>
    </font>
    <font>
      <b/>
      <sz val="16"/>
      <name val="Arial"/>
      <family val="2"/>
    </font>
    <font>
      <b/>
      <sz val="22"/>
      <color theme="1"/>
      <name val="Arial"/>
      <family val="2"/>
    </font>
    <font>
      <sz val="22"/>
      <color theme="1"/>
      <name val="Arial"/>
      <family val="2"/>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66CC"/>
        <bgColor indexed="64"/>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3">
    <xf numFmtId="0" fontId="0" fillId="0" borderId="0"/>
    <xf numFmtId="0" fontId="2" fillId="0" borderId="0"/>
    <xf numFmtId="0" fontId="5" fillId="0" borderId="0"/>
  </cellStyleXfs>
  <cellXfs count="41">
    <xf numFmtId="0" fontId="0" fillId="0" borderId="0" xfId="0"/>
    <xf numFmtId="0" fontId="3" fillId="0" borderId="0" xfId="0" applyFont="1" applyAlignment="1">
      <alignment horizontal="center" wrapText="1"/>
    </xf>
    <xf numFmtId="0" fontId="4" fillId="0" borderId="0" xfId="0" applyFont="1"/>
    <xf numFmtId="164" fontId="4" fillId="0" borderId="0" xfId="0" applyNumberFormat="1" applyFont="1"/>
    <xf numFmtId="165" fontId="4" fillId="0" borderId="0" xfId="0" applyNumberFormat="1" applyFont="1"/>
    <xf numFmtId="0" fontId="2" fillId="0" borderId="0" xfId="1" applyFont="1"/>
    <xf numFmtId="14" fontId="2" fillId="0" borderId="0" xfId="1" applyNumberFormat="1" applyFont="1"/>
    <xf numFmtId="0" fontId="4" fillId="0" borderId="0" xfId="2" applyFont="1" applyBorder="1"/>
    <xf numFmtId="0" fontId="4" fillId="0" borderId="0" xfId="2" applyFont="1" applyBorder="1" applyAlignment="1">
      <alignment horizontal="center"/>
    </xf>
    <xf numFmtId="165" fontId="4" fillId="0" borderId="0" xfId="2" applyNumberFormat="1" applyFont="1" applyBorder="1"/>
    <xf numFmtId="0" fontId="3" fillId="0" borderId="0" xfId="2" applyFont="1" applyFill="1" applyBorder="1" applyAlignment="1">
      <alignment horizontal="center" wrapText="1"/>
    </xf>
    <xf numFmtId="0" fontId="2" fillId="0" borderId="0" xfId="1" applyFont="1" applyBorder="1"/>
    <xf numFmtId="0" fontId="4" fillId="0" borderId="0" xfId="0" pivotButton="1" applyFont="1"/>
    <xf numFmtId="0" fontId="4" fillId="0" borderId="0" xfId="0" applyFont="1" applyAlignment="1">
      <alignment horizontal="left"/>
    </xf>
    <xf numFmtId="0" fontId="4" fillId="0" borderId="0" xfId="0" applyNumberFormat="1" applyFont="1"/>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164" fontId="0" fillId="0" borderId="0" xfId="0" applyNumberFormat="1" applyAlignment="1">
      <alignment horizontal="left"/>
    </xf>
    <xf numFmtId="0" fontId="6" fillId="2" borderId="1" xfId="1" applyNumberFormat="1" applyFont="1" applyFill="1" applyBorder="1" applyAlignment="1"/>
    <xf numFmtId="0" fontId="1" fillId="3" borderId="1" xfId="1" applyNumberFormat="1" applyFont="1" applyFill="1" applyBorder="1" applyAlignment="1"/>
    <xf numFmtId="0" fontId="1" fillId="0" borderId="1" xfId="1" applyNumberFormat="1" applyFont="1" applyBorder="1" applyAlignment="1"/>
    <xf numFmtId="0" fontId="6" fillId="0" borderId="1" xfId="1" applyNumberFormat="1" applyFont="1" applyFill="1" applyBorder="1" applyAlignment="1"/>
    <xf numFmtId="0" fontId="1" fillId="0" borderId="1" xfId="1" applyNumberFormat="1" applyFont="1" applyFill="1" applyBorder="1" applyAlignment="1"/>
    <xf numFmtId="0" fontId="5" fillId="0" borderId="0" xfId="0" applyFont="1"/>
    <xf numFmtId="0" fontId="6" fillId="0" borderId="3" xfId="1" applyNumberFormat="1" applyFont="1" applyFill="1" applyBorder="1" applyAlignment="1"/>
    <xf numFmtId="0" fontId="1" fillId="0" borderId="0" xfId="1" applyNumberFormat="1" applyFont="1" applyFill="1" applyBorder="1" applyAlignment="1"/>
    <xf numFmtId="0" fontId="1" fillId="0" borderId="2" xfId="1" applyNumberFormat="1" applyFont="1" applyFill="1" applyBorder="1" applyAlignment="1"/>
    <xf numFmtId="0" fontId="7" fillId="0" borderId="0" xfId="0" applyFont="1"/>
    <xf numFmtId="0" fontId="8" fillId="0" borderId="0" xfId="1" applyFont="1"/>
    <xf numFmtId="0" fontId="9" fillId="0" borderId="0" xfId="0" applyFont="1"/>
    <xf numFmtId="14" fontId="8" fillId="0" borderId="0" xfId="1" applyNumberFormat="1" applyFont="1"/>
    <xf numFmtId="0" fontId="8" fillId="0" borderId="0" xfId="1" applyNumberFormat="1" applyFont="1"/>
    <xf numFmtId="0" fontId="10" fillId="0" borderId="0" xfId="0" applyFont="1"/>
    <xf numFmtId="0" fontId="11" fillId="0" borderId="0" xfId="0" applyFont="1"/>
    <xf numFmtId="0" fontId="12" fillId="0" borderId="0" xfId="0" applyFont="1"/>
    <xf numFmtId="166" fontId="0" fillId="0" borderId="0" xfId="0" applyNumberFormat="1"/>
    <xf numFmtId="14" fontId="0" fillId="0" borderId="0" xfId="0" applyNumberFormat="1"/>
    <xf numFmtId="0" fontId="0" fillId="4" borderId="0" xfId="0" applyFill="1"/>
    <xf numFmtId="1" fontId="0" fillId="0" borderId="0" xfId="0" applyNumberFormat="1"/>
  </cellXfs>
  <cellStyles count="3">
    <cellStyle name="Normal" xfId="0" builtinId="0"/>
    <cellStyle name="Normal 2" xfId="1" xr:uid="{7A344F2B-CAA2-43DD-A16C-F48543B69D91}"/>
    <cellStyle name="Normal 2 2" xfId="2" xr:uid="{63FCAF3B-24CA-4C4E-9D1C-57FCDFFCFA16}"/>
  </cellStyles>
  <dxfs count="56">
    <dxf>
      <numFmt numFmtId="0" formatCode="General"/>
    </dxf>
    <dxf>
      <numFmt numFmtId="1" formatCode="0"/>
    </dxf>
    <dxf>
      <font>
        <strike val="0"/>
        <outline val="0"/>
        <shadow val="0"/>
        <u val="none"/>
        <vertAlign val="baseline"/>
        <sz val="16"/>
        <name val="Calibri"/>
        <family val="2"/>
        <scheme val="minor"/>
      </font>
    </dxf>
    <dxf>
      <font>
        <strike val="0"/>
        <outline val="0"/>
        <shadow val="0"/>
        <u val="none"/>
        <vertAlign val="baseline"/>
        <sz val="16"/>
        <name val="Calibri"/>
        <family val="2"/>
        <scheme val="minor"/>
      </font>
    </dxf>
    <dxf>
      <font>
        <strike val="0"/>
        <outline val="0"/>
        <shadow val="0"/>
        <u val="none"/>
        <vertAlign val="baseline"/>
        <sz val="16"/>
        <name val="Calibri"/>
        <family val="2"/>
        <scheme val="minor"/>
      </font>
    </dxf>
    <dxf>
      <font>
        <strike val="0"/>
        <outline val="0"/>
        <shadow val="0"/>
        <u val="none"/>
        <vertAlign val="baseline"/>
        <sz val="16"/>
        <name val="Calibri"/>
        <family val="2"/>
        <scheme val="minor"/>
      </font>
    </dxf>
    <dxf>
      <font>
        <strike val="0"/>
        <outline val="0"/>
        <shadow val="0"/>
        <u val="none"/>
        <vertAlign val="baseline"/>
        <sz val="16"/>
        <name val="Calibri"/>
        <family val="2"/>
        <scheme val="minor"/>
      </font>
    </dxf>
    <dxf>
      <font>
        <b val="0"/>
        <i val="0"/>
        <strike val="0"/>
        <condense val="0"/>
        <extend val="0"/>
        <outline val="0"/>
        <shadow val="0"/>
        <u val="none"/>
        <vertAlign val="baseline"/>
        <sz val="16"/>
        <color theme="1"/>
        <name val="Calibri"/>
        <family val="2"/>
        <scheme val="minor"/>
      </font>
      <numFmt numFmtId="0" formatCode="General"/>
    </dxf>
    <dxf>
      <font>
        <strike val="0"/>
        <outline val="0"/>
        <shadow val="0"/>
        <u val="none"/>
        <vertAlign val="baseline"/>
        <sz val="16"/>
        <name val="Calibri"/>
        <family val="2"/>
        <scheme val="minor"/>
      </font>
    </dxf>
    <dxf>
      <font>
        <strike val="0"/>
        <outline val="0"/>
        <shadow val="0"/>
        <u val="none"/>
        <vertAlign val="baseline"/>
        <sz val="16"/>
        <name val="Calibri"/>
        <family val="2"/>
        <scheme val="minor"/>
      </font>
    </dxf>
    <dxf>
      <font>
        <b val="0"/>
        <i val="0"/>
        <strike val="0"/>
        <condense val="0"/>
        <extend val="0"/>
        <outline val="0"/>
        <shadow val="0"/>
        <u val="none"/>
        <vertAlign val="baseline"/>
        <sz val="16"/>
        <color theme="1"/>
        <name val="Calibri"/>
        <family val="2"/>
        <scheme val="minor"/>
      </font>
      <numFmt numFmtId="0" formatCode="General"/>
    </dxf>
    <dxf>
      <font>
        <strike val="0"/>
        <outline val="0"/>
        <shadow val="0"/>
        <u val="none"/>
        <vertAlign val="baseline"/>
        <sz val="16"/>
        <name val="Calibri"/>
        <family val="2"/>
        <scheme val="minor"/>
      </font>
      <numFmt numFmtId="174" formatCode="d/m/yyyy"/>
    </dxf>
    <dxf>
      <font>
        <strike val="0"/>
        <outline val="0"/>
        <shadow val="0"/>
        <u val="none"/>
        <vertAlign val="baseline"/>
        <sz val="16"/>
        <name val="Calibri"/>
        <family val="2"/>
        <scheme val="minor"/>
      </font>
    </dxf>
    <dxf>
      <font>
        <strike val="0"/>
        <outline val="0"/>
        <shadow val="0"/>
        <u val="none"/>
        <vertAlign val="baseline"/>
        <sz val="16"/>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numFmt numFmtId="174" formatCode="d/m/yyyy"/>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numFmt numFmtId="174" formatCode="d/m/yyyy"/>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numFmt numFmtId="165" formatCode="&quot;$&quot;#,##0.00"/>
    </dxf>
    <dxf>
      <font>
        <b val="0"/>
        <i val="0"/>
        <strike val="0"/>
        <condense val="0"/>
        <extend val="0"/>
        <outline val="0"/>
        <shadow val="0"/>
        <u val="none"/>
        <vertAlign val="baseline"/>
        <sz val="11"/>
        <color auto="1"/>
        <name val="Calibri"/>
        <family val="2"/>
        <scheme val="minor"/>
      </font>
      <numFmt numFmtId="165" formatCode="&quot;$&quot;#,##0.0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name val="Calibri"/>
        <family val="2"/>
        <scheme val="minor"/>
      </font>
    </dxf>
    <dxf>
      <font>
        <b/>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bottom" textRotation="0" wrapText="1" indent="0" justifyLastLine="0" shrinkToFit="0" readingOrder="0"/>
    </dxf>
    <dxf>
      <font>
        <sz val="11"/>
      </font>
    </dxf>
    <dxf>
      <font>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numFmt numFmtId="174" formatCode="d/m/yyyy"/>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numFmt numFmtId="165" formatCode="&quot;$&quot;#,##0.00"/>
    </dxf>
    <dxf>
      <numFmt numFmtId="19" formatCode="m/d/yyyy"/>
    </dxf>
    <dxf>
      <numFmt numFmtId="19" formatCode="m/d/yyyy"/>
    </dxf>
  </dxfs>
  <tableStyles count="0" defaultTableStyle="TableStyleMedium2" defaultPivotStyle="PivotStyleLight16"/>
  <colors>
    <mruColors>
      <color rgb="FFFF99CC"/>
      <color rgb="FFFF33CC"/>
      <color rgb="FFD60093"/>
      <color rgb="FFFF66CC"/>
      <color rgb="FF99FF99"/>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2.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[Aggregate.xlsx]pivot office!PivotTable7</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Total Amount per Office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solidFill>
              <a:schemeClr val="accent2"/>
            </a:solidFill>
            <a:ln w="9525" cap="flat" cmpd="sng" algn="ctr">
              <a:solidFill>
                <a:schemeClr val="accent2"/>
              </a:solidFill>
              <a:round/>
            </a:ln>
            <a:effectLst/>
          </c:spPr>
        </c:marker>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s>
    <c:plotArea>
      <c:layout>
        <c:manualLayout>
          <c:layoutTarget val="inner"/>
          <c:xMode val="edge"/>
          <c:yMode val="edge"/>
          <c:x val="0.33248740050930709"/>
          <c:y val="0.37453695008307447"/>
          <c:w val="0.66548282953128834"/>
          <c:h val="0.30265007585061043"/>
        </c:manualLayout>
      </c:layout>
      <c:barChart>
        <c:barDir val="col"/>
        <c:grouping val="stacked"/>
        <c:varyColors val="0"/>
        <c:ser>
          <c:idx val="0"/>
          <c:order val="0"/>
          <c:tx>
            <c:strRef>
              <c:f>'pivot office'!$B$3:$B$4</c:f>
              <c:strCache>
                <c:ptCount val="1"/>
                <c:pt idx="0">
                  <c:v>No</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office'!$A$5:$A$23</c:f>
              <c:strCache>
                <c:ptCount val="18"/>
                <c:pt idx="0">
                  <c:v>Minneapolis</c:v>
                </c:pt>
                <c:pt idx="1">
                  <c:v>Duluth</c:v>
                </c:pt>
                <c:pt idx="2">
                  <c:v>Edina</c:v>
                </c:pt>
                <c:pt idx="3">
                  <c:v>St. Paul</c:v>
                </c:pt>
                <c:pt idx="4">
                  <c:v>St. Cloud</c:v>
                </c:pt>
                <c:pt idx="5">
                  <c:v>Fargo</c:v>
                </c:pt>
                <c:pt idx="6">
                  <c:v>Spring Lake Park</c:v>
                </c:pt>
                <c:pt idx="7">
                  <c:v>Mankato</c:v>
                </c:pt>
                <c:pt idx="8">
                  <c:v>Hibbing</c:v>
                </c:pt>
                <c:pt idx="9">
                  <c:v>Rochester</c:v>
                </c:pt>
                <c:pt idx="10">
                  <c:v>Two Harbors</c:v>
                </c:pt>
                <c:pt idx="11">
                  <c:v>Brooklyn Center</c:v>
                </c:pt>
                <c:pt idx="12">
                  <c:v>Bloomington</c:v>
                </c:pt>
                <c:pt idx="13">
                  <c:v>St. Peter</c:v>
                </c:pt>
                <c:pt idx="14">
                  <c:v>Maplewood</c:v>
                </c:pt>
                <c:pt idx="15">
                  <c:v>Brainerd</c:v>
                </c:pt>
                <c:pt idx="16">
                  <c:v>Blaine</c:v>
                </c:pt>
                <c:pt idx="17">
                  <c:v>St. Louis Park</c:v>
                </c:pt>
              </c:strCache>
            </c:strRef>
          </c:cat>
          <c:val>
            <c:numRef>
              <c:f>'pivot office'!$B$5:$B$23</c:f>
              <c:numCache>
                <c:formatCode>"$"#,##0</c:formatCode>
                <c:ptCount val="18"/>
                <c:pt idx="0">
                  <c:v>4430</c:v>
                </c:pt>
                <c:pt idx="1">
                  <c:v>2741</c:v>
                </c:pt>
                <c:pt idx="2">
                  <c:v>3348</c:v>
                </c:pt>
                <c:pt idx="3">
                  <c:v>2655</c:v>
                </c:pt>
                <c:pt idx="4">
                  <c:v>1750</c:v>
                </c:pt>
                <c:pt idx="5">
                  <c:v>2309</c:v>
                </c:pt>
                <c:pt idx="6">
                  <c:v>1113</c:v>
                </c:pt>
                <c:pt idx="7">
                  <c:v>2133</c:v>
                </c:pt>
                <c:pt idx="8">
                  <c:v>349</c:v>
                </c:pt>
                <c:pt idx="9">
                  <c:v>1613</c:v>
                </c:pt>
                <c:pt idx="10">
                  <c:v>1275</c:v>
                </c:pt>
                <c:pt idx="11">
                  <c:v>1418</c:v>
                </c:pt>
                <c:pt idx="12">
                  <c:v>1195</c:v>
                </c:pt>
                <c:pt idx="13">
                  <c:v>621</c:v>
                </c:pt>
                <c:pt idx="14">
                  <c:v>1475</c:v>
                </c:pt>
                <c:pt idx="15">
                  <c:v>913</c:v>
                </c:pt>
                <c:pt idx="16">
                  <c:v>199</c:v>
                </c:pt>
                <c:pt idx="17">
                  <c:v>486</c:v>
                </c:pt>
              </c:numCache>
            </c:numRef>
          </c:val>
          <c:extLst>
            <c:ext xmlns:c16="http://schemas.microsoft.com/office/drawing/2014/chart" uri="{C3380CC4-5D6E-409C-BE32-E72D297353CC}">
              <c16:uniqueId val="{00000000-BB50-41B8-9C3A-3E32593DFC25}"/>
            </c:ext>
          </c:extLst>
        </c:ser>
        <c:ser>
          <c:idx val="1"/>
          <c:order val="1"/>
          <c:tx>
            <c:strRef>
              <c:f>'pivot office'!$C$3:$C$4</c:f>
              <c:strCache>
                <c:ptCount val="1"/>
                <c:pt idx="0">
                  <c:v>Yes</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f>'pivot office'!$A$5:$A$23</c:f>
              <c:strCache>
                <c:ptCount val="18"/>
                <c:pt idx="0">
                  <c:v>Minneapolis</c:v>
                </c:pt>
                <c:pt idx="1">
                  <c:v>Duluth</c:v>
                </c:pt>
                <c:pt idx="2">
                  <c:v>Edina</c:v>
                </c:pt>
                <c:pt idx="3">
                  <c:v>St. Paul</c:v>
                </c:pt>
                <c:pt idx="4">
                  <c:v>St. Cloud</c:v>
                </c:pt>
                <c:pt idx="5">
                  <c:v>Fargo</c:v>
                </c:pt>
                <c:pt idx="6">
                  <c:v>Spring Lake Park</c:v>
                </c:pt>
                <c:pt idx="7">
                  <c:v>Mankato</c:v>
                </c:pt>
                <c:pt idx="8">
                  <c:v>Hibbing</c:v>
                </c:pt>
                <c:pt idx="9">
                  <c:v>Rochester</c:v>
                </c:pt>
                <c:pt idx="10">
                  <c:v>Two Harbors</c:v>
                </c:pt>
                <c:pt idx="11">
                  <c:v>Brooklyn Center</c:v>
                </c:pt>
                <c:pt idx="12">
                  <c:v>Bloomington</c:v>
                </c:pt>
                <c:pt idx="13">
                  <c:v>St. Peter</c:v>
                </c:pt>
                <c:pt idx="14">
                  <c:v>Maplewood</c:v>
                </c:pt>
                <c:pt idx="15">
                  <c:v>Brainerd</c:v>
                </c:pt>
                <c:pt idx="16">
                  <c:v>Blaine</c:v>
                </c:pt>
                <c:pt idx="17">
                  <c:v>St. Louis Park</c:v>
                </c:pt>
              </c:strCache>
            </c:strRef>
          </c:cat>
          <c:val>
            <c:numRef>
              <c:f>'pivot office'!$C$5:$C$23</c:f>
              <c:numCache>
                <c:formatCode>"$"#,##0</c:formatCode>
                <c:ptCount val="18"/>
                <c:pt idx="0">
                  <c:v>6329</c:v>
                </c:pt>
                <c:pt idx="1">
                  <c:v>2556</c:v>
                </c:pt>
                <c:pt idx="2">
                  <c:v>1828</c:v>
                </c:pt>
                <c:pt idx="3">
                  <c:v>1994</c:v>
                </c:pt>
                <c:pt idx="4">
                  <c:v>2261</c:v>
                </c:pt>
                <c:pt idx="5">
                  <c:v>748</c:v>
                </c:pt>
                <c:pt idx="6">
                  <c:v>1882</c:v>
                </c:pt>
                <c:pt idx="7">
                  <c:v>839</c:v>
                </c:pt>
                <c:pt idx="8">
                  <c:v>2528</c:v>
                </c:pt>
                <c:pt idx="9">
                  <c:v>1194</c:v>
                </c:pt>
                <c:pt idx="10">
                  <c:v>1530</c:v>
                </c:pt>
                <c:pt idx="11">
                  <c:v>1283</c:v>
                </c:pt>
                <c:pt idx="12">
                  <c:v>1389</c:v>
                </c:pt>
                <c:pt idx="13">
                  <c:v>1633</c:v>
                </c:pt>
                <c:pt idx="14">
                  <c:v>698</c:v>
                </c:pt>
                <c:pt idx="15">
                  <c:v>1046</c:v>
                </c:pt>
                <c:pt idx="16">
                  <c:v>1115</c:v>
                </c:pt>
                <c:pt idx="17">
                  <c:v>199</c:v>
                </c:pt>
              </c:numCache>
            </c:numRef>
          </c:val>
          <c:extLst>
            <c:ext xmlns:c16="http://schemas.microsoft.com/office/drawing/2014/chart" uri="{C3380CC4-5D6E-409C-BE32-E72D297353CC}">
              <c16:uniqueId val="{00000004-5D09-4E8E-84B4-86BF8611CE0A}"/>
            </c:ext>
          </c:extLst>
        </c:ser>
        <c:dLbls>
          <c:showLegendKey val="0"/>
          <c:showVal val="0"/>
          <c:showCatName val="0"/>
          <c:showSerName val="0"/>
          <c:showPercent val="0"/>
          <c:showBubbleSize val="0"/>
        </c:dLbls>
        <c:gapWidth val="150"/>
        <c:overlap val="100"/>
        <c:axId val="560731344"/>
        <c:axId val="813256976"/>
      </c:barChart>
      <c:catAx>
        <c:axId val="56073134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813256976"/>
        <c:crosses val="autoZero"/>
        <c:auto val="1"/>
        <c:lblAlgn val="ctr"/>
        <c:lblOffset val="100"/>
        <c:noMultiLvlLbl val="0"/>
      </c:catAx>
      <c:valAx>
        <c:axId val="813256976"/>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560731344"/>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layout>
        <c:manualLayout>
          <c:xMode val="edge"/>
          <c:yMode val="edge"/>
          <c:x val="0.8193504736129904"/>
          <c:y val="0.3344271472946615"/>
          <c:w val="0.16441136671177267"/>
          <c:h val="0.180182402658383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[Aggregate.xlsx]RAW DATA!PivotTable4</c:name>
    <c:fmtId val="4"/>
  </c:pivotSource>
  <c:chart>
    <c:autoTitleDeleted val="0"/>
    <c:pivotFmts>
      <c:pivotFmt>
        <c:idx val="0"/>
        <c:spPr>
          <a:solidFill>
            <a:schemeClr val="accent1"/>
          </a:solidFill>
          <a:ln>
            <a:noFill/>
          </a:ln>
          <a:effectLst/>
        </c:spPr>
        <c:marker>
          <c:symbol val="none"/>
        </c:marker>
      </c:pivotFmt>
      <c:pivotFmt>
        <c:idx val="1"/>
        <c:spPr>
          <a:ln w="28575" cap="rnd">
            <a:solidFill>
              <a:schemeClr val="accent1"/>
            </a:solidFill>
            <a:round/>
          </a:ln>
          <a:effectLst/>
        </c:spPr>
        <c:marker>
          <c:symbol val="none"/>
        </c:marker>
      </c:pivotFmt>
    </c:pivotFmts>
    <c:plotArea>
      <c:layout/>
      <c:barChart>
        <c:barDir val="col"/>
        <c:grouping val="clustered"/>
        <c:varyColors val="0"/>
        <c:ser>
          <c:idx val="0"/>
          <c:order val="0"/>
          <c:tx>
            <c:strRef>
              <c:f>'RAW DATA'!$B$36</c:f>
              <c:strCache>
                <c:ptCount val="1"/>
                <c:pt idx="0">
                  <c:v>Count of Tickets</c:v>
                </c:pt>
              </c:strCache>
            </c:strRef>
          </c:tx>
          <c:spPr>
            <a:solidFill>
              <a:schemeClr val="accent1"/>
            </a:solidFill>
            <a:ln>
              <a:noFill/>
            </a:ln>
            <a:effectLst/>
          </c:spPr>
          <c:invertIfNegative val="0"/>
          <c:cat>
            <c:strRef>
              <c:f>'RAW DATA'!$A$37:$A$47</c:f>
              <c:strCache>
                <c:ptCount val="10"/>
                <c:pt idx="0">
                  <c:v>New York</c:v>
                </c:pt>
                <c:pt idx="1">
                  <c:v>Duluth</c:v>
                </c:pt>
                <c:pt idx="2">
                  <c:v>Chicago</c:v>
                </c:pt>
                <c:pt idx="3">
                  <c:v>Dallas</c:v>
                </c:pt>
                <c:pt idx="4">
                  <c:v>Los Angeles</c:v>
                </c:pt>
                <c:pt idx="5">
                  <c:v>Boston</c:v>
                </c:pt>
                <c:pt idx="6">
                  <c:v>Washington, D.C.</c:v>
                </c:pt>
                <c:pt idx="7">
                  <c:v>St. Louis</c:v>
                </c:pt>
                <c:pt idx="8">
                  <c:v>Cancun</c:v>
                </c:pt>
                <c:pt idx="9">
                  <c:v>Houston</c:v>
                </c:pt>
              </c:strCache>
            </c:strRef>
          </c:cat>
          <c:val>
            <c:numRef>
              <c:f>'RAW DATA'!$B$37:$B$47</c:f>
              <c:numCache>
                <c:formatCode>General</c:formatCode>
                <c:ptCount val="10"/>
                <c:pt idx="0">
                  <c:v>23</c:v>
                </c:pt>
                <c:pt idx="1">
                  <c:v>18</c:v>
                </c:pt>
                <c:pt idx="2">
                  <c:v>17</c:v>
                </c:pt>
                <c:pt idx="3">
                  <c:v>16</c:v>
                </c:pt>
                <c:pt idx="4">
                  <c:v>16</c:v>
                </c:pt>
                <c:pt idx="5">
                  <c:v>11</c:v>
                </c:pt>
                <c:pt idx="6">
                  <c:v>11</c:v>
                </c:pt>
                <c:pt idx="7">
                  <c:v>10</c:v>
                </c:pt>
                <c:pt idx="8">
                  <c:v>9</c:v>
                </c:pt>
                <c:pt idx="9">
                  <c:v>9</c:v>
                </c:pt>
              </c:numCache>
            </c:numRef>
          </c:val>
          <c:extLst>
            <c:ext xmlns:c16="http://schemas.microsoft.com/office/drawing/2014/chart" uri="{C3380CC4-5D6E-409C-BE32-E72D297353CC}">
              <c16:uniqueId val="{00000000-83B9-4A03-B158-FCFEBB2B7364}"/>
            </c:ext>
          </c:extLst>
        </c:ser>
        <c:dLbls>
          <c:showLegendKey val="0"/>
          <c:showVal val="0"/>
          <c:showCatName val="0"/>
          <c:showSerName val="0"/>
          <c:showPercent val="0"/>
          <c:showBubbleSize val="0"/>
        </c:dLbls>
        <c:gapWidth val="219"/>
        <c:overlap val="-27"/>
        <c:axId val="702784895"/>
        <c:axId val="1119118975"/>
      </c:barChart>
      <c:lineChart>
        <c:grouping val="standard"/>
        <c:varyColors val="0"/>
        <c:ser>
          <c:idx val="1"/>
          <c:order val="1"/>
          <c:tx>
            <c:strRef>
              <c:f>'RAW DATA'!$C$36</c:f>
              <c:strCache>
                <c:ptCount val="1"/>
                <c:pt idx="0">
                  <c:v>Rank Ticket</c:v>
                </c:pt>
              </c:strCache>
            </c:strRef>
          </c:tx>
          <c:spPr>
            <a:ln w="28575" cap="rnd">
              <a:solidFill>
                <a:schemeClr val="accent2"/>
              </a:solidFill>
              <a:round/>
            </a:ln>
            <a:effectLst/>
          </c:spPr>
          <c:marker>
            <c:symbol val="none"/>
          </c:marker>
          <c:cat>
            <c:strRef>
              <c:f>'RAW DATA'!$A$37:$A$47</c:f>
              <c:strCache>
                <c:ptCount val="10"/>
                <c:pt idx="0">
                  <c:v>New York</c:v>
                </c:pt>
                <c:pt idx="1">
                  <c:v>Duluth</c:v>
                </c:pt>
                <c:pt idx="2">
                  <c:v>Chicago</c:v>
                </c:pt>
                <c:pt idx="3">
                  <c:v>Dallas</c:v>
                </c:pt>
                <c:pt idx="4">
                  <c:v>Los Angeles</c:v>
                </c:pt>
                <c:pt idx="5">
                  <c:v>Boston</c:v>
                </c:pt>
                <c:pt idx="6">
                  <c:v>Washington, D.C.</c:v>
                </c:pt>
                <c:pt idx="7">
                  <c:v>St. Louis</c:v>
                </c:pt>
                <c:pt idx="8">
                  <c:v>Cancun</c:v>
                </c:pt>
                <c:pt idx="9">
                  <c:v>Houston</c:v>
                </c:pt>
              </c:strCache>
            </c:strRef>
          </c:cat>
          <c:val>
            <c:numRef>
              <c:f>'RAW DATA'!$C$37:$C$47</c:f>
              <c:numCache>
                <c:formatCode>General</c:formatCode>
                <c:ptCount val="10"/>
                <c:pt idx="0">
                  <c:v>1</c:v>
                </c:pt>
                <c:pt idx="1">
                  <c:v>2</c:v>
                </c:pt>
                <c:pt idx="2">
                  <c:v>3</c:v>
                </c:pt>
                <c:pt idx="3">
                  <c:v>4</c:v>
                </c:pt>
                <c:pt idx="4">
                  <c:v>4</c:v>
                </c:pt>
                <c:pt idx="5">
                  <c:v>8</c:v>
                </c:pt>
                <c:pt idx="6">
                  <c:v>5</c:v>
                </c:pt>
                <c:pt idx="7">
                  <c:v>6</c:v>
                </c:pt>
                <c:pt idx="8">
                  <c:v>9</c:v>
                </c:pt>
                <c:pt idx="9">
                  <c:v>7</c:v>
                </c:pt>
              </c:numCache>
            </c:numRef>
          </c:val>
          <c:smooth val="0"/>
          <c:extLst>
            <c:ext xmlns:c16="http://schemas.microsoft.com/office/drawing/2014/chart" uri="{C3380CC4-5D6E-409C-BE32-E72D297353CC}">
              <c16:uniqueId val="{00000001-83B9-4A03-B158-FCFEBB2B7364}"/>
            </c:ext>
          </c:extLst>
        </c:ser>
        <c:dLbls>
          <c:showLegendKey val="0"/>
          <c:showVal val="0"/>
          <c:showCatName val="0"/>
          <c:showSerName val="0"/>
          <c:showPercent val="0"/>
          <c:showBubbleSize val="0"/>
        </c:dLbls>
        <c:marker val="1"/>
        <c:smooth val="0"/>
        <c:axId val="702806895"/>
        <c:axId val="1119103999"/>
      </c:lineChart>
      <c:catAx>
        <c:axId val="702806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103999"/>
        <c:crosses val="autoZero"/>
        <c:auto val="1"/>
        <c:lblAlgn val="ctr"/>
        <c:lblOffset val="100"/>
        <c:noMultiLvlLbl val="0"/>
      </c:catAx>
      <c:valAx>
        <c:axId val="11191039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806895"/>
        <c:crosses val="autoZero"/>
        <c:crossBetween val="between"/>
      </c:valAx>
      <c:valAx>
        <c:axId val="111911897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784895"/>
        <c:crosses val="max"/>
        <c:crossBetween val="between"/>
      </c:valAx>
      <c:catAx>
        <c:axId val="702784895"/>
        <c:scaling>
          <c:orientation val="minMax"/>
        </c:scaling>
        <c:delete val="1"/>
        <c:axPos val="b"/>
        <c:numFmt formatCode="General" sourceLinked="1"/>
        <c:majorTickMark val="out"/>
        <c:minorTickMark val="none"/>
        <c:tickLblPos val="nextTo"/>
        <c:crossAx val="1119118975"/>
        <c:crosses val="autoZero"/>
        <c:auto val="1"/>
        <c:lblAlgn val="ctr"/>
        <c:lblOffset val="100"/>
        <c:noMultiLvlLbl val="0"/>
      </c:catAx>
      <c:spPr>
        <a:noFill/>
        <a:ln>
          <a:noFill/>
        </a:ln>
        <a:effectLst/>
      </c:spPr>
    </c:plotArea>
    <c:legend>
      <c:legendPos val="r"/>
      <c:layout>
        <c:manualLayout>
          <c:xMode val="edge"/>
          <c:yMode val="edge"/>
          <c:x val="0.23166637781223212"/>
          <c:y val="9.8374161563137934E-3"/>
          <c:w val="0.21163686781864938"/>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[Aggregate.xlsx]Sheet5!PivotTable1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a:t>
            </a:r>
            <a:r>
              <a:rPr lang="en-US" baseline="0"/>
              <a:t> per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Sheet5!$B$3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Sheet5!$A$4:$A$10</c:f>
              <c:strCache>
                <c:ptCount val="6"/>
                <c:pt idx="0">
                  <c:v>March</c:v>
                </c:pt>
                <c:pt idx="1">
                  <c:v>January</c:v>
                </c:pt>
                <c:pt idx="2">
                  <c:v>February</c:v>
                </c:pt>
                <c:pt idx="3">
                  <c:v>April</c:v>
                </c:pt>
                <c:pt idx="4">
                  <c:v>May</c:v>
                </c:pt>
                <c:pt idx="5">
                  <c:v>June</c:v>
                </c:pt>
              </c:strCache>
            </c:strRef>
          </c:cat>
          <c:val>
            <c:numRef>
              <c:f>Sheet5!$B$4:$B$10</c:f>
              <c:numCache>
                <c:formatCode>"$"#,##0</c:formatCode>
                <c:ptCount val="6"/>
                <c:pt idx="0">
                  <c:v>16322</c:v>
                </c:pt>
                <c:pt idx="1">
                  <c:v>10907</c:v>
                </c:pt>
                <c:pt idx="2">
                  <c:v>9858</c:v>
                </c:pt>
                <c:pt idx="3">
                  <c:v>8531</c:v>
                </c:pt>
                <c:pt idx="4">
                  <c:v>7943</c:v>
                </c:pt>
                <c:pt idx="5">
                  <c:v>7514</c:v>
                </c:pt>
              </c:numCache>
            </c:numRef>
          </c:val>
          <c:smooth val="0"/>
          <c:extLst>
            <c:ext xmlns:c16="http://schemas.microsoft.com/office/drawing/2014/chart" uri="{C3380CC4-5D6E-409C-BE32-E72D297353CC}">
              <c16:uniqueId val="{00000000-598B-4046-8E23-C1A1FC8D2E5E}"/>
            </c:ext>
          </c:extLst>
        </c:ser>
        <c:dLbls>
          <c:showLegendKey val="0"/>
          <c:showVal val="0"/>
          <c:showCatName val="0"/>
          <c:showSerName val="0"/>
          <c:showPercent val="0"/>
          <c:showBubbleSize val="0"/>
        </c:dLbls>
        <c:marker val="1"/>
        <c:smooth val="0"/>
        <c:axId val="559812688"/>
        <c:axId val="559716240"/>
      </c:lineChart>
      <c:catAx>
        <c:axId val="55981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716240"/>
        <c:crosses val="autoZero"/>
        <c:auto val="1"/>
        <c:lblAlgn val="ctr"/>
        <c:lblOffset val="100"/>
        <c:noMultiLvlLbl val="0"/>
      </c:catAx>
      <c:valAx>
        <c:axId val="559716240"/>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81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[Aggregate.xlsx]pivot office!PivotTable7</c:name>
    <c:fmtId val="6"/>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Total Amount per Office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solidFill>
              <a:schemeClr val="accent2"/>
            </a:solidFill>
            <a:ln w="9525" cap="flat" cmpd="sng" algn="ctr">
              <a:solidFill>
                <a:schemeClr val="accent2"/>
              </a:solidFill>
              <a:round/>
            </a:ln>
            <a:effectLst/>
          </c:spPr>
        </c:marker>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s>
    <c:plotArea>
      <c:layout>
        <c:manualLayout>
          <c:layoutTarget val="inner"/>
          <c:xMode val="edge"/>
          <c:yMode val="edge"/>
          <c:x val="0.33248740050930709"/>
          <c:y val="0.37453695008307447"/>
          <c:w val="0.66548282953128834"/>
          <c:h val="0.30265007585061043"/>
        </c:manualLayout>
      </c:layout>
      <c:barChart>
        <c:barDir val="col"/>
        <c:grouping val="stacked"/>
        <c:varyColors val="0"/>
        <c:ser>
          <c:idx val="0"/>
          <c:order val="0"/>
          <c:tx>
            <c:strRef>
              <c:f>'pivot office'!$B$3:$B$4</c:f>
              <c:strCache>
                <c:ptCount val="1"/>
                <c:pt idx="0">
                  <c:v>No</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office'!$A$5:$A$23</c:f>
              <c:strCache>
                <c:ptCount val="18"/>
                <c:pt idx="0">
                  <c:v>Minneapolis</c:v>
                </c:pt>
                <c:pt idx="1">
                  <c:v>Duluth</c:v>
                </c:pt>
                <c:pt idx="2">
                  <c:v>Edina</c:v>
                </c:pt>
                <c:pt idx="3">
                  <c:v>St. Paul</c:v>
                </c:pt>
                <c:pt idx="4">
                  <c:v>St. Cloud</c:v>
                </c:pt>
                <c:pt idx="5">
                  <c:v>Fargo</c:v>
                </c:pt>
                <c:pt idx="6">
                  <c:v>Spring Lake Park</c:v>
                </c:pt>
                <c:pt idx="7">
                  <c:v>Mankato</c:v>
                </c:pt>
                <c:pt idx="8">
                  <c:v>Hibbing</c:v>
                </c:pt>
                <c:pt idx="9">
                  <c:v>Rochester</c:v>
                </c:pt>
                <c:pt idx="10">
                  <c:v>Two Harbors</c:v>
                </c:pt>
                <c:pt idx="11">
                  <c:v>Brooklyn Center</c:v>
                </c:pt>
                <c:pt idx="12">
                  <c:v>Bloomington</c:v>
                </c:pt>
                <c:pt idx="13">
                  <c:v>St. Peter</c:v>
                </c:pt>
                <c:pt idx="14">
                  <c:v>Maplewood</c:v>
                </c:pt>
                <c:pt idx="15">
                  <c:v>Brainerd</c:v>
                </c:pt>
                <c:pt idx="16">
                  <c:v>Blaine</c:v>
                </c:pt>
                <c:pt idx="17">
                  <c:v>St. Louis Park</c:v>
                </c:pt>
              </c:strCache>
            </c:strRef>
          </c:cat>
          <c:val>
            <c:numRef>
              <c:f>'pivot office'!$B$5:$B$23</c:f>
              <c:numCache>
                <c:formatCode>"$"#,##0</c:formatCode>
                <c:ptCount val="18"/>
                <c:pt idx="0">
                  <c:v>4430</c:v>
                </c:pt>
                <c:pt idx="1">
                  <c:v>2741</c:v>
                </c:pt>
                <c:pt idx="2">
                  <c:v>3348</c:v>
                </c:pt>
                <c:pt idx="3">
                  <c:v>2655</c:v>
                </c:pt>
                <c:pt idx="4">
                  <c:v>1750</c:v>
                </c:pt>
                <c:pt idx="5">
                  <c:v>2309</c:v>
                </c:pt>
                <c:pt idx="6">
                  <c:v>1113</c:v>
                </c:pt>
                <c:pt idx="7">
                  <c:v>2133</c:v>
                </c:pt>
                <c:pt idx="8">
                  <c:v>349</c:v>
                </c:pt>
                <c:pt idx="9">
                  <c:v>1613</c:v>
                </c:pt>
                <c:pt idx="10">
                  <c:v>1275</c:v>
                </c:pt>
                <c:pt idx="11">
                  <c:v>1418</c:v>
                </c:pt>
                <c:pt idx="12">
                  <c:v>1195</c:v>
                </c:pt>
                <c:pt idx="13">
                  <c:v>621</c:v>
                </c:pt>
                <c:pt idx="14">
                  <c:v>1475</c:v>
                </c:pt>
                <c:pt idx="15">
                  <c:v>913</c:v>
                </c:pt>
                <c:pt idx="16">
                  <c:v>199</c:v>
                </c:pt>
                <c:pt idx="17">
                  <c:v>486</c:v>
                </c:pt>
              </c:numCache>
            </c:numRef>
          </c:val>
          <c:extLst>
            <c:ext xmlns:c16="http://schemas.microsoft.com/office/drawing/2014/chart" uri="{C3380CC4-5D6E-409C-BE32-E72D297353CC}">
              <c16:uniqueId val="{00000000-2E3A-408E-A414-FD903C6D16C1}"/>
            </c:ext>
          </c:extLst>
        </c:ser>
        <c:ser>
          <c:idx val="1"/>
          <c:order val="1"/>
          <c:tx>
            <c:strRef>
              <c:f>'pivot office'!$C$3:$C$4</c:f>
              <c:strCache>
                <c:ptCount val="1"/>
                <c:pt idx="0">
                  <c:v>Yes</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f>'pivot office'!$A$5:$A$23</c:f>
              <c:strCache>
                <c:ptCount val="18"/>
                <c:pt idx="0">
                  <c:v>Minneapolis</c:v>
                </c:pt>
                <c:pt idx="1">
                  <c:v>Duluth</c:v>
                </c:pt>
                <c:pt idx="2">
                  <c:v>Edina</c:v>
                </c:pt>
                <c:pt idx="3">
                  <c:v>St. Paul</c:v>
                </c:pt>
                <c:pt idx="4">
                  <c:v>St. Cloud</c:v>
                </c:pt>
                <c:pt idx="5">
                  <c:v>Fargo</c:v>
                </c:pt>
                <c:pt idx="6">
                  <c:v>Spring Lake Park</c:v>
                </c:pt>
                <c:pt idx="7">
                  <c:v>Mankato</c:v>
                </c:pt>
                <c:pt idx="8">
                  <c:v>Hibbing</c:v>
                </c:pt>
                <c:pt idx="9">
                  <c:v>Rochester</c:v>
                </c:pt>
                <c:pt idx="10">
                  <c:v>Two Harbors</c:v>
                </c:pt>
                <c:pt idx="11">
                  <c:v>Brooklyn Center</c:v>
                </c:pt>
                <c:pt idx="12">
                  <c:v>Bloomington</c:v>
                </c:pt>
                <c:pt idx="13">
                  <c:v>St. Peter</c:v>
                </c:pt>
                <c:pt idx="14">
                  <c:v>Maplewood</c:v>
                </c:pt>
                <c:pt idx="15">
                  <c:v>Brainerd</c:v>
                </c:pt>
                <c:pt idx="16">
                  <c:v>Blaine</c:v>
                </c:pt>
                <c:pt idx="17">
                  <c:v>St. Louis Park</c:v>
                </c:pt>
              </c:strCache>
            </c:strRef>
          </c:cat>
          <c:val>
            <c:numRef>
              <c:f>'pivot office'!$C$5:$C$23</c:f>
              <c:numCache>
                <c:formatCode>"$"#,##0</c:formatCode>
                <c:ptCount val="18"/>
                <c:pt idx="0">
                  <c:v>6329</c:v>
                </c:pt>
                <c:pt idx="1">
                  <c:v>2556</c:v>
                </c:pt>
                <c:pt idx="2">
                  <c:v>1828</c:v>
                </c:pt>
                <c:pt idx="3">
                  <c:v>1994</c:v>
                </c:pt>
                <c:pt idx="4">
                  <c:v>2261</c:v>
                </c:pt>
                <c:pt idx="5">
                  <c:v>748</c:v>
                </c:pt>
                <c:pt idx="6">
                  <c:v>1882</c:v>
                </c:pt>
                <c:pt idx="7">
                  <c:v>839</c:v>
                </c:pt>
                <c:pt idx="8">
                  <c:v>2528</c:v>
                </c:pt>
                <c:pt idx="9">
                  <c:v>1194</c:v>
                </c:pt>
                <c:pt idx="10">
                  <c:v>1530</c:v>
                </c:pt>
                <c:pt idx="11">
                  <c:v>1283</c:v>
                </c:pt>
                <c:pt idx="12">
                  <c:v>1389</c:v>
                </c:pt>
                <c:pt idx="13">
                  <c:v>1633</c:v>
                </c:pt>
                <c:pt idx="14">
                  <c:v>698</c:v>
                </c:pt>
                <c:pt idx="15">
                  <c:v>1046</c:v>
                </c:pt>
                <c:pt idx="16">
                  <c:v>1115</c:v>
                </c:pt>
                <c:pt idx="17">
                  <c:v>199</c:v>
                </c:pt>
              </c:numCache>
            </c:numRef>
          </c:val>
          <c:extLst>
            <c:ext xmlns:c16="http://schemas.microsoft.com/office/drawing/2014/chart" uri="{C3380CC4-5D6E-409C-BE32-E72D297353CC}">
              <c16:uniqueId val="{00000004-05D5-4545-A1C4-CED6DC57D57E}"/>
            </c:ext>
          </c:extLst>
        </c:ser>
        <c:dLbls>
          <c:showLegendKey val="0"/>
          <c:showVal val="0"/>
          <c:showCatName val="0"/>
          <c:showSerName val="0"/>
          <c:showPercent val="0"/>
          <c:showBubbleSize val="0"/>
        </c:dLbls>
        <c:gapWidth val="150"/>
        <c:overlap val="100"/>
        <c:axId val="560731344"/>
        <c:axId val="813256976"/>
      </c:barChart>
      <c:catAx>
        <c:axId val="56073134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813256976"/>
        <c:crosses val="autoZero"/>
        <c:auto val="1"/>
        <c:lblAlgn val="ctr"/>
        <c:lblOffset val="100"/>
        <c:noMultiLvlLbl val="0"/>
      </c:catAx>
      <c:valAx>
        <c:axId val="813256976"/>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560731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[Aggregate.xlsx]RAW DATA!PivotTable4</c:name>
    <c:fmtId val="6"/>
  </c:pivotSource>
  <c:chart>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pivotFmt>
      <c:pivotFmt>
        <c:idx val="5"/>
        <c:spPr>
          <a:ln w="28575" cap="rnd">
            <a:solidFill>
              <a:schemeClr val="accent1"/>
            </a:solidFill>
            <a:round/>
          </a:ln>
          <a:effectLst/>
        </c:spPr>
        <c:marker>
          <c:symbol val="none"/>
        </c:marker>
      </c:pivotFmt>
    </c:pivotFmts>
    <c:plotArea>
      <c:layout>
        <c:manualLayout>
          <c:layoutTarget val="inner"/>
          <c:xMode val="edge"/>
          <c:yMode val="edge"/>
          <c:x val="5.8604239262268258E-2"/>
          <c:y val="6.0773480662983423E-2"/>
          <c:w val="0.7362379916446874"/>
          <c:h val="0.60940096576325753"/>
        </c:manualLayout>
      </c:layout>
      <c:barChart>
        <c:barDir val="col"/>
        <c:grouping val="clustered"/>
        <c:varyColors val="0"/>
        <c:ser>
          <c:idx val="0"/>
          <c:order val="0"/>
          <c:tx>
            <c:strRef>
              <c:f>'RAW DATA'!$B$36</c:f>
              <c:strCache>
                <c:ptCount val="1"/>
                <c:pt idx="0">
                  <c:v>Count of Tickets</c:v>
                </c:pt>
              </c:strCache>
            </c:strRef>
          </c:tx>
          <c:spPr>
            <a:solidFill>
              <a:schemeClr val="accent1"/>
            </a:solidFill>
            <a:ln>
              <a:noFill/>
            </a:ln>
            <a:effectLst/>
          </c:spPr>
          <c:invertIfNegative val="0"/>
          <c:cat>
            <c:strRef>
              <c:f>'RAW DATA'!$A$37:$A$47</c:f>
              <c:strCache>
                <c:ptCount val="10"/>
                <c:pt idx="0">
                  <c:v>New York</c:v>
                </c:pt>
                <c:pt idx="1">
                  <c:v>Duluth</c:v>
                </c:pt>
                <c:pt idx="2">
                  <c:v>Chicago</c:v>
                </c:pt>
                <c:pt idx="3">
                  <c:v>Dallas</c:v>
                </c:pt>
                <c:pt idx="4">
                  <c:v>Los Angeles</c:v>
                </c:pt>
                <c:pt idx="5">
                  <c:v>Boston</c:v>
                </c:pt>
                <c:pt idx="6">
                  <c:v>Washington, D.C.</c:v>
                </c:pt>
                <c:pt idx="7">
                  <c:v>St. Louis</c:v>
                </c:pt>
                <c:pt idx="8">
                  <c:v>Cancun</c:v>
                </c:pt>
                <c:pt idx="9">
                  <c:v>Houston</c:v>
                </c:pt>
              </c:strCache>
            </c:strRef>
          </c:cat>
          <c:val>
            <c:numRef>
              <c:f>'RAW DATA'!$B$37:$B$47</c:f>
              <c:numCache>
                <c:formatCode>General</c:formatCode>
                <c:ptCount val="10"/>
                <c:pt idx="0">
                  <c:v>23</c:v>
                </c:pt>
                <c:pt idx="1">
                  <c:v>18</c:v>
                </c:pt>
                <c:pt idx="2">
                  <c:v>17</c:v>
                </c:pt>
                <c:pt idx="3">
                  <c:v>16</c:v>
                </c:pt>
                <c:pt idx="4">
                  <c:v>16</c:v>
                </c:pt>
                <c:pt idx="5">
                  <c:v>11</c:v>
                </c:pt>
                <c:pt idx="6">
                  <c:v>11</c:v>
                </c:pt>
                <c:pt idx="7">
                  <c:v>10</c:v>
                </c:pt>
                <c:pt idx="8">
                  <c:v>9</c:v>
                </c:pt>
                <c:pt idx="9">
                  <c:v>9</c:v>
                </c:pt>
              </c:numCache>
            </c:numRef>
          </c:val>
          <c:extLst>
            <c:ext xmlns:c16="http://schemas.microsoft.com/office/drawing/2014/chart" uri="{C3380CC4-5D6E-409C-BE32-E72D297353CC}">
              <c16:uniqueId val="{00000000-FF04-4B79-AD46-943187C8F9C5}"/>
            </c:ext>
          </c:extLst>
        </c:ser>
        <c:dLbls>
          <c:showLegendKey val="0"/>
          <c:showVal val="0"/>
          <c:showCatName val="0"/>
          <c:showSerName val="0"/>
          <c:showPercent val="0"/>
          <c:showBubbleSize val="0"/>
        </c:dLbls>
        <c:gapWidth val="219"/>
        <c:overlap val="-27"/>
        <c:axId val="702784895"/>
        <c:axId val="1119118975"/>
      </c:barChart>
      <c:lineChart>
        <c:grouping val="standard"/>
        <c:varyColors val="0"/>
        <c:ser>
          <c:idx val="1"/>
          <c:order val="1"/>
          <c:tx>
            <c:strRef>
              <c:f>'RAW DATA'!$C$36</c:f>
              <c:strCache>
                <c:ptCount val="1"/>
                <c:pt idx="0">
                  <c:v>Rank Ticket</c:v>
                </c:pt>
              </c:strCache>
            </c:strRef>
          </c:tx>
          <c:spPr>
            <a:ln w="28575" cap="rnd">
              <a:solidFill>
                <a:schemeClr val="accent2"/>
              </a:solidFill>
              <a:round/>
            </a:ln>
            <a:effectLst/>
          </c:spPr>
          <c:marker>
            <c:symbol val="none"/>
          </c:marker>
          <c:cat>
            <c:strRef>
              <c:f>'RAW DATA'!$A$37:$A$47</c:f>
              <c:strCache>
                <c:ptCount val="10"/>
                <c:pt idx="0">
                  <c:v>New York</c:v>
                </c:pt>
                <c:pt idx="1">
                  <c:v>Duluth</c:v>
                </c:pt>
                <c:pt idx="2">
                  <c:v>Chicago</c:v>
                </c:pt>
                <c:pt idx="3">
                  <c:v>Dallas</c:v>
                </c:pt>
                <c:pt idx="4">
                  <c:v>Los Angeles</c:v>
                </c:pt>
                <c:pt idx="5">
                  <c:v>Boston</c:v>
                </c:pt>
                <c:pt idx="6">
                  <c:v>Washington, D.C.</c:v>
                </c:pt>
                <c:pt idx="7">
                  <c:v>St. Louis</c:v>
                </c:pt>
                <c:pt idx="8">
                  <c:v>Cancun</c:v>
                </c:pt>
                <c:pt idx="9">
                  <c:v>Houston</c:v>
                </c:pt>
              </c:strCache>
            </c:strRef>
          </c:cat>
          <c:val>
            <c:numRef>
              <c:f>'RAW DATA'!$C$37:$C$47</c:f>
              <c:numCache>
                <c:formatCode>General</c:formatCode>
                <c:ptCount val="10"/>
                <c:pt idx="0">
                  <c:v>1</c:v>
                </c:pt>
                <c:pt idx="1">
                  <c:v>2</c:v>
                </c:pt>
                <c:pt idx="2">
                  <c:v>3</c:v>
                </c:pt>
                <c:pt idx="3">
                  <c:v>4</c:v>
                </c:pt>
                <c:pt idx="4">
                  <c:v>4</c:v>
                </c:pt>
                <c:pt idx="5">
                  <c:v>8</c:v>
                </c:pt>
                <c:pt idx="6">
                  <c:v>5</c:v>
                </c:pt>
                <c:pt idx="7">
                  <c:v>6</c:v>
                </c:pt>
                <c:pt idx="8">
                  <c:v>9</c:v>
                </c:pt>
                <c:pt idx="9">
                  <c:v>7</c:v>
                </c:pt>
              </c:numCache>
            </c:numRef>
          </c:val>
          <c:smooth val="0"/>
          <c:extLst>
            <c:ext xmlns:c16="http://schemas.microsoft.com/office/drawing/2014/chart" uri="{C3380CC4-5D6E-409C-BE32-E72D297353CC}">
              <c16:uniqueId val="{00000001-FF04-4B79-AD46-943187C8F9C5}"/>
            </c:ext>
          </c:extLst>
        </c:ser>
        <c:dLbls>
          <c:showLegendKey val="0"/>
          <c:showVal val="0"/>
          <c:showCatName val="0"/>
          <c:showSerName val="0"/>
          <c:showPercent val="0"/>
          <c:showBubbleSize val="0"/>
        </c:dLbls>
        <c:marker val="1"/>
        <c:smooth val="0"/>
        <c:axId val="702806895"/>
        <c:axId val="1119103999"/>
      </c:lineChart>
      <c:catAx>
        <c:axId val="702806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103999"/>
        <c:crosses val="autoZero"/>
        <c:auto val="1"/>
        <c:lblAlgn val="ctr"/>
        <c:lblOffset val="100"/>
        <c:noMultiLvlLbl val="0"/>
      </c:catAx>
      <c:valAx>
        <c:axId val="11191039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806895"/>
        <c:crosses val="autoZero"/>
        <c:crossBetween val="between"/>
      </c:valAx>
      <c:valAx>
        <c:axId val="111911897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784895"/>
        <c:crosses val="max"/>
        <c:crossBetween val="between"/>
      </c:valAx>
      <c:catAx>
        <c:axId val="702784895"/>
        <c:scaling>
          <c:orientation val="minMax"/>
        </c:scaling>
        <c:delete val="1"/>
        <c:axPos val="b"/>
        <c:numFmt formatCode="General" sourceLinked="1"/>
        <c:majorTickMark val="out"/>
        <c:minorTickMark val="none"/>
        <c:tickLblPos val="nextTo"/>
        <c:crossAx val="1119118975"/>
        <c:crosses val="autoZero"/>
        <c:auto val="1"/>
        <c:lblAlgn val="ctr"/>
        <c:lblOffset val="100"/>
        <c:noMultiLvlLbl val="0"/>
      </c:catAx>
      <c:spPr>
        <a:noFill/>
        <a:ln>
          <a:noFill/>
        </a:ln>
        <a:effectLst/>
      </c:spPr>
    </c:plotArea>
    <c:legend>
      <c:legendPos val="r"/>
      <c:layout>
        <c:manualLayout>
          <c:xMode val="edge"/>
          <c:yMode val="edge"/>
          <c:x val="0.23166637781223212"/>
          <c:y val="9.8374161563137934E-3"/>
          <c:w val="0.21163686781864938"/>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[Aggregate.xlsx]Sheet5!PivotTable1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a:t>
            </a:r>
            <a:r>
              <a:rPr lang="en-US" baseline="0"/>
              <a:t> per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Sheet5!$B$3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Sheet5!$A$4:$A$10</c:f>
              <c:strCache>
                <c:ptCount val="6"/>
                <c:pt idx="0">
                  <c:v>March</c:v>
                </c:pt>
                <c:pt idx="1">
                  <c:v>January</c:v>
                </c:pt>
                <c:pt idx="2">
                  <c:v>February</c:v>
                </c:pt>
                <c:pt idx="3">
                  <c:v>April</c:v>
                </c:pt>
                <c:pt idx="4">
                  <c:v>May</c:v>
                </c:pt>
                <c:pt idx="5">
                  <c:v>June</c:v>
                </c:pt>
              </c:strCache>
            </c:strRef>
          </c:cat>
          <c:val>
            <c:numRef>
              <c:f>Sheet5!$B$4:$B$10</c:f>
              <c:numCache>
                <c:formatCode>"$"#,##0</c:formatCode>
                <c:ptCount val="6"/>
                <c:pt idx="0">
                  <c:v>16322</c:v>
                </c:pt>
                <c:pt idx="1">
                  <c:v>10907</c:v>
                </c:pt>
                <c:pt idx="2">
                  <c:v>9858</c:v>
                </c:pt>
                <c:pt idx="3">
                  <c:v>8531</c:v>
                </c:pt>
                <c:pt idx="4">
                  <c:v>7943</c:v>
                </c:pt>
                <c:pt idx="5">
                  <c:v>7514</c:v>
                </c:pt>
              </c:numCache>
            </c:numRef>
          </c:val>
          <c:smooth val="0"/>
          <c:extLst>
            <c:ext xmlns:c16="http://schemas.microsoft.com/office/drawing/2014/chart" uri="{C3380CC4-5D6E-409C-BE32-E72D297353CC}">
              <c16:uniqueId val="{00000000-D83C-49E9-81C9-2D5BEEDFEFBD}"/>
            </c:ext>
          </c:extLst>
        </c:ser>
        <c:dLbls>
          <c:showLegendKey val="0"/>
          <c:showVal val="0"/>
          <c:showCatName val="0"/>
          <c:showSerName val="0"/>
          <c:showPercent val="0"/>
          <c:showBubbleSize val="0"/>
        </c:dLbls>
        <c:marker val="1"/>
        <c:smooth val="0"/>
        <c:axId val="559812688"/>
        <c:axId val="559716240"/>
      </c:lineChart>
      <c:catAx>
        <c:axId val="55981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716240"/>
        <c:crosses val="autoZero"/>
        <c:auto val="1"/>
        <c:lblAlgn val="ctr"/>
        <c:lblOffset val="100"/>
        <c:noMultiLvlLbl val="0"/>
      </c:catAx>
      <c:valAx>
        <c:axId val="559716240"/>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81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212725</xdr:colOff>
      <xdr:row>1</xdr:row>
      <xdr:rowOff>146050</xdr:rowOff>
    </xdr:from>
    <xdr:to>
      <xdr:col>12</xdr:col>
      <xdr:colOff>28575</xdr:colOff>
      <xdr:row>19</xdr:row>
      <xdr:rowOff>31750</xdr:rowOff>
    </xdr:to>
    <xdr:graphicFrame macro="">
      <xdr:nvGraphicFramePr>
        <xdr:cNvPr id="2" name="Chart 1">
          <a:extLst>
            <a:ext uri="{FF2B5EF4-FFF2-40B4-BE49-F238E27FC236}">
              <a16:creationId xmlns:a16="http://schemas.microsoft.com/office/drawing/2014/main" id="{3E27BF53-3F17-4003-9071-72CE205295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8</xdr:col>
      <xdr:colOff>355600</xdr:colOff>
      <xdr:row>4</xdr:row>
      <xdr:rowOff>19050</xdr:rowOff>
    </xdr:from>
    <xdr:to>
      <xdr:col>11</xdr:col>
      <xdr:colOff>355600</xdr:colOff>
      <xdr:row>27</xdr:row>
      <xdr:rowOff>130172</xdr:rowOff>
    </xdr:to>
    <mc:AlternateContent xmlns:mc="http://schemas.openxmlformats.org/markup-compatibility/2006" xmlns:sle15="http://schemas.microsoft.com/office/drawing/2012/slicer">
      <mc:Choice Requires="sle15">
        <xdr:graphicFrame macro="">
          <xdr:nvGraphicFramePr>
            <xdr:cNvPr id="2" name="Commission">
              <a:extLst>
                <a:ext uri="{FF2B5EF4-FFF2-40B4-BE49-F238E27FC236}">
                  <a16:creationId xmlns:a16="http://schemas.microsoft.com/office/drawing/2014/main" id="{0DC8DE82-AB46-42E1-A353-77A3525F1014}"/>
                </a:ext>
              </a:extLst>
            </xdr:cNvPr>
            <xdr:cNvGraphicFramePr/>
          </xdr:nvGraphicFramePr>
          <xdr:xfrm>
            <a:off x="0" y="0"/>
            <a:ext cx="0" cy="0"/>
          </xdr:xfrm>
          <a:graphic>
            <a:graphicData uri="http://schemas.microsoft.com/office/drawing/2010/slicer">
              <sle:slicer xmlns:sle="http://schemas.microsoft.com/office/drawing/2010/slicer" name="Commission"/>
            </a:graphicData>
          </a:graphic>
        </xdr:graphicFrame>
      </mc:Choice>
      <mc:Fallback xmlns="">
        <xdr:sp macro="" textlink="">
          <xdr:nvSpPr>
            <xdr:cNvPr id="0" name=""/>
            <xdr:cNvSpPr>
              <a:spLocks noTextEdit="1"/>
            </xdr:cNvSpPr>
          </xdr:nvSpPr>
          <xdr:spPr>
            <a:xfrm>
              <a:off x="5899150" y="495300"/>
              <a:ext cx="1828800" cy="233362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422274</xdr:colOff>
      <xdr:row>31</xdr:row>
      <xdr:rowOff>0</xdr:rowOff>
    </xdr:from>
    <xdr:to>
      <xdr:col>12</xdr:col>
      <xdr:colOff>273049</xdr:colOff>
      <xdr:row>48</xdr:row>
      <xdr:rowOff>44450</xdr:rowOff>
    </xdr:to>
    <xdr:graphicFrame macro="">
      <xdr:nvGraphicFramePr>
        <xdr:cNvPr id="6" name="Chart 5">
          <a:extLst>
            <a:ext uri="{FF2B5EF4-FFF2-40B4-BE49-F238E27FC236}">
              <a16:creationId xmlns:a16="http://schemas.microsoft.com/office/drawing/2014/main" id="{5994BE0B-CEC1-475C-B2BF-62E12FC08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73024</xdr:colOff>
      <xdr:row>2</xdr:row>
      <xdr:rowOff>101600</xdr:rowOff>
    </xdr:from>
    <xdr:to>
      <xdr:col>12</xdr:col>
      <xdr:colOff>152399</xdr:colOff>
      <xdr:row>19</xdr:row>
      <xdr:rowOff>146050</xdr:rowOff>
    </xdr:to>
    <xdr:graphicFrame macro="">
      <xdr:nvGraphicFramePr>
        <xdr:cNvPr id="2" name="Chart 1">
          <a:extLst>
            <a:ext uri="{FF2B5EF4-FFF2-40B4-BE49-F238E27FC236}">
              <a16:creationId xmlns:a16="http://schemas.microsoft.com/office/drawing/2014/main" id="{615D1360-4A67-41F6-812B-35A1001740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88900</xdr:colOff>
      <xdr:row>0</xdr:row>
      <xdr:rowOff>0</xdr:rowOff>
    </xdr:from>
    <xdr:to>
      <xdr:col>13</xdr:col>
      <xdr:colOff>241300</xdr:colOff>
      <xdr:row>3</xdr:row>
      <xdr:rowOff>95250</xdr:rowOff>
    </xdr:to>
    <xdr:sp macro="" textlink="">
      <xdr:nvSpPr>
        <xdr:cNvPr id="2" name="TextBox 1">
          <a:extLst>
            <a:ext uri="{FF2B5EF4-FFF2-40B4-BE49-F238E27FC236}">
              <a16:creationId xmlns:a16="http://schemas.microsoft.com/office/drawing/2014/main" id="{784CFAA4-6490-4399-8A8F-1AFD9606225C}"/>
            </a:ext>
          </a:extLst>
        </xdr:cNvPr>
        <xdr:cNvSpPr txBox="1"/>
      </xdr:nvSpPr>
      <xdr:spPr>
        <a:xfrm flipH="1">
          <a:off x="1917700" y="0"/>
          <a:ext cx="6248400" cy="571500"/>
        </a:xfrm>
        <a:prstGeom prst="rect">
          <a:avLst/>
        </a:prstGeom>
        <a:solidFill>
          <a:srgbClr val="D600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latin typeface="Algerian" panose="04020705040A02060702" pitchFamily="82" charset="0"/>
            </a:rPr>
            <a:t>TRIPS</a:t>
          </a:r>
          <a:r>
            <a:rPr lang="en-US" sz="2400" baseline="0">
              <a:latin typeface="Algerian" panose="04020705040A02060702" pitchFamily="82" charset="0"/>
            </a:rPr>
            <a:t> DASHBOARD</a:t>
          </a:r>
          <a:endParaRPr lang="en-US" sz="2400">
            <a:latin typeface="Algerian" panose="04020705040A02060702" pitchFamily="82" charset="0"/>
          </a:endParaRPr>
        </a:p>
      </xdr:txBody>
    </xdr:sp>
    <xdr:clientData/>
  </xdr:twoCellAnchor>
  <xdr:twoCellAnchor>
    <xdr:from>
      <xdr:col>0</xdr:col>
      <xdr:colOff>6350</xdr:colOff>
      <xdr:row>3</xdr:row>
      <xdr:rowOff>82550</xdr:rowOff>
    </xdr:from>
    <xdr:to>
      <xdr:col>7</xdr:col>
      <xdr:colOff>88900</xdr:colOff>
      <xdr:row>18</xdr:row>
      <xdr:rowOff>88900</xdr:rowOff>
    </xdr:to>
    <xdr:graphicFrame macro="">
      <xdr:nvGraphicFramePr>
        <xdr:cNvPr id="3" name="Chart 2">
          <a:extLst>
            <a:ext uri="{FF2B5EF4-FFF2-40B4-BE49-F238E27FC236}">
              <a16:creationId xmlns:a16="http://schemas.microsoft.com/office/drawing/2014/main" id="{C9BB579A-AF5F-4A0B-97DC-F913456D22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139700</xdr:colOff>
      <xdr:row>3</xdr:row>
      <xdr:rowOff>82550</xdr:rowOff>
    </xdr:from>
    <xdr:to>
      <xdr:col>19</xdr:col>
      <xdr:colOff>361949</xdr:colOff>
      <xdr:row>18</xdr:row>
      <xdr:rowOff>0</xdr:rowOff>
    </xdr:to>
    <xdr:graphicFrame macro="">
      <xdr:nvGraphicFramePr>
        <xdr:cNvPr id="4" name="Chart 3">
          <a:extLst>
            <a:ext uri="{FF2B5EF4-FFF2-40B4-BE49-F238E27FC236}">
              <a16:creationId xmlns:a16="http://schemas.microsoft.com/office/drawing/2014/main" id="{FD4B51F2-A0DA-4785-9E80-CBFDA94A75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xdr:colOff>
      <xdr:row>19</xdr:row>
      <xdr:rowOff>107950</xdr:rowOff>
    </xdr:from>
    <xdr:to>
      <xdr:col>13</xdr:col>
      <xdr:colOff>1</xdr:colOff>
      <xdr:row>33</xdr:row>
      <xdr:rowOff>82550</xdr:rowOff>
    </xdr:to>
    <xdr:graphicFrame macro="">
      <xdr:nvGraphicFramePr>
        <xdr:cNvPr id="5" name="Chart 4">
          <a:extLst>
            <a:ext uri="{FF2B5EF4-FFF2-40B4-BE49-F238E27FC236}">
              <a16:creationId xmlns:a16="http://schemas.microsoft.com/office/drawing/2014/main" id="{BD53A415-C52C-444B-A5E4-1E93C2B4EF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146050</xdr:colOff>
      <xdr:row>20</xdr:row>
      <xdr:rowOff>69850</xdr:rowOff>
    </xdr:from>
    <xdr:to>
      <xdr:col>3</xdr:col>
      <xdr:colOff>266700</xdr:colOff>
      <xdr:row>28</xdr:row>
      <xdr:rowOff>76200</xdr:rowOff>
    </xdr:to>
    <xdr:sp macro="" textlink="">
      <xdr:nvSpPr>
        <xdr:cNvPr id="6" name="Rectangle 5">
          <a:extLst>
            <a:ext uri="{FF2B5EF4-FFF2-40B4-BE49-F238E27FC236}">
              <a16:creationId xmlns:a16="http://schemas.microsoft.com/office/drawing/2014/main" id="{F4D8DACD-0FC0-4D55-8C57-6CF5A1737333}"/>
            </a:ext>
          </a:extLst>
        </xdr:cNvPr>
        <xdr:cNvSpPr/>
      </xdr:nvSpPr>
      <xdr:spPr>
        <a:xfrm>
          <a:off x="755650" y="3244850"/>
          <a:ext cx="1339850" cy="1276350"/>
        </a:xfrm>
        <a:prstGeom prst="rect">
          <a:avLst/>
        </a:prstGeom>
        <a:solidFill>
          <a:srgbClr val="FF33CC"/>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TOTAL AMOUNT</a:t>
          </a:r>
        </a:p>
      </xdr:txBody>
    </xdr:sp>
    <xdr:clientData/>
  </xdr:twoCellAnchor>
  <xdr:twoCellAnchor>
    <xdr:from>
      <xdr:col>1</xdr:col>
      <xdr:colOff>234950</xdr:colOff>
      <xdr:row>21</xdr:row>
      <xdr:rowOff>120650</xdr:rowOff>
    </xdr:from>
    <xdr:to>
      <xdr:col>3</xdr:col>
      <xdr:colOff>6350</xdr:colOff>
      <xdr:row>21</xdr:row>
      <xdr:rowOff>133350</xdr:rowOff>
    </xdr:to>
    <xdr:cxnSp macro="">
      <xdr:nvCxnSpPr>
        <xdr:cNvPr id="8" name="Straight Connector 7">
          <a:extLst>
            <a:ext uri="{FF2B5EF4-FFF2-40B4-BE49-F238E27FC236}">
              <a16:creationId xmlns:a16="http://schemas.microsoft.com/office/drawing/2014/main" id="{29C2C92D-8C03-4CF7-9757-90C539D51391}"/>
            </a:ext>
          </a:extLst>
        </xdr:cNvPr>
        <xdr:cNvCxnSpPr/>
      </xdr:nvCxnSpPr>
      <xdr:spPr>
        <a:xfrm flipV="1">
          <a:off x="844550" y="3454400"/>
          <a:ext cx="990600" cy="127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222250</xdr:colOff>
      <xdr:row>22</xdr:row>
      <xdr:rowOff>120650</xdr:rowOff>
    </xdr:from>
    <xdr:to>
      <xdr:col>3</xdr:col>
      <xdr:colOff>190500</xdr:colOff>
      <xdr:row>26</xdr:row>
      <xdr:rowOff>6350</xdr:rowOff>
    </xdr:to>
    <xdr:sp macro="" textlink="'RAW DATA'!A51">
      <xdr:nvSpPr>
        <xdr:cNvPr id="15" name="Rectangle 14">
          <a:extLst>
            <a:ext uri="{FF2B5EF4-FFF2-40B4-BE49-F238E27FC236}">
              <a16:creationId xmlns:a16="http://schemas.microsoft.com/office/drawing/2014/main" id="{3C7579E4-18E0-4B04-AFB4-23F7746A59F2}"/>
            </a:ext>
          </a:extLst>
        </xdr:cNvPr>
        <xdr:cNvSpPr/>
      </xdr:nvSpPr>
      <xdr:spPr>
        <a:xfrm>
          <a:off x="831850" y="3613150"/>
          <a:ext cx="1187450" cy="520700"/>
        </a:xfrm>
        <a:prstGeom prst="rect">
          <a:avLst/>
        </a:prstGeom>
        <a:solidFill>
          <a:srgbClr val="FF99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22615D2C-E966-4488-8266-F06F385EFFCD}" type="TxLink">
            <a:rPr lang="en-US" sz="2000" b="0" i="0" u="none" strike="noStrike">
              <a:solidFill>
                <a:srgbClr val="000000"/>
              </a:solidFill>
              <a:latin typeface="Algerian" panose="04020705040A02060702" pitchFamily="82" charset="0"/>
              <a:cs typeface="Arial"/>
            </a:rPr>
            <a:pPr algn="l"/>
            <a:t>61075</a:t>
          </a:fld>
          <a:endParaRPr lang="en-US" sz="2000">
            <a:latin typeface="Algerian" panose="04020705040A02060702" pitchFamily="82" charset="0"/>
          </a:endParaRPr>
        </a:p>
      </xdr:txBody>
    </xdr:sp>
    <xdr:clientData/>
  </xdr:twoCellAnchor>
  <xdr:twoCellAnchor>
    <xdr:from>
      <xdr:col>1</xdr:col>
      <xdr:colOff>127000</xdr:colOff>
      <xdr:row>29</xdr:row>
      <xdr:rowOff>57150</xdr:rowOff>
    </xdr:from>
    <xdr:to>
      <xdr:col>3</xdr:col>
      <xdr:colOff>419100</xdr:colOff>
      <xdr:row>34</xdr:row>
      <xdr:rowOff>127000</xdr:rowOff>
    </xdr:to>
    <xdr:sp macro="" textlink="">
      <xdr:nvSpPr>
        <xdr:cNvPr id="9" name="Rectangle: Top Corners Rounded 8">
          <a:extLst>
            <a:ext uri="{FF2B5EF4-FFF2-40B4-BE49-F238E27FC236}">
              <a16:creationId xmlns:a16="http://schemas.microsoft.com/office/drawing/2014/main" id="{A1F05BAD-A2B0-465A-B2B9-E5D3520FDF85}"/>
            </a:ext>
          </a:extLst>
        </xdr:cNvPr>
        <xdr:cNvSpPr/>
      </xdr:nvSpPr>
      <xdr:spPr>
        <a:xfrm>
          <a:off x="736600" y="4660900"/>
          <a:ext cx="1511300" cy="863600"/>
        </a:xfrm>
        <a:prstGeom prst="round2SameRect">
          <a:avLst/>
        </a:prstGeom>
        <a:solidFill>
          <a:srgbClr val="FF33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AVERAGE</a:t>
          </a:r>
          <a:r>
            <a:rPr lang="en-US" sz="1100" baseline="0">
              <a:solidFill>
                <a:schemeClr val="tx1"/>
              </a:solidFill>
            </a:rPr>
            <a:t> </a:t>
          </a:r>
          <a:r>
            <a:rPr lang="en-US" sz="1200" baseline="0">
              <a:solidFill>
                <a:schemeClr val="tx1"/>
              </a:solidFill>
            </a:rPr>
            <a:t>TICKET</a:t>
          </a:r>
          <a:endParaRPr lang="en-US" sz="1200">
            <a:solidFill>
              <a:schemeClr val="tx1"/>
            </a:solidFill>
          </a:endParaRPr>
        </a:p>
      </xdr:txBody>
    </xdr:sp>
    <xdr:clientData/>
  </xdr:twoCellAnchor>
  <xdr:twoCellAnchor>
    <xdr:from>
      <xdr:col>1</xdr:col>
      <xdr:colOff>273050</xdr:colOff>
      <xdr:row>30</xdr:row>
      <xdr:rowOff>152400</xdr:rowOff>
    </xdr:from>
    <xdr:to>
      <xdr:col>3</xdr:col>
      <xdr:colOff>82550</xdr:colOff>
      <xdr:row>31</xdr:row>
      <xdr:rowOff>0</xdr:rowOff>
    </xdr:to>
    <xdr:cxnSp macro="">
      <xdr:nvCxnSpPr>
        <xdr:cNvPr id="11" name="Straight Connector 10">
          <a:extLst>
            <a:ext uri="{FF2B5EF4-FFF2-40B4-BE49-F238E27FC236}">
              <a16:creationId xmlns:a16="http://schemas.microsoft.com/office/drawing/2014/main" id="{CFCFB5CE-7374-414C-96C4-0402A02D9F50}"/>
            </a:ext>
          </a:extLst>
        </xdr:cNvPr>
        <xdr:cNvCxnSpPr/>
      </xdr:nvCxnSpPr>
      <xdr:spPr>
        <a:xfrm flipV="1">
          <a:off x="882650" y="4914900"/>
          <a:ext cx="1028700" cy="6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247650</xdr:colOff>
      <xdr:row>31</xdr:row>
      <xdr:rowOff>63500</xdr:rowOff>
    </xdr:from>
    <xdr:to>
      <xdr:col>3</xdr:col>
      <xdr:colOff>158750</xdr:colOff>
      <xdr:row>34</xdr:row>
      <xdr:rowOff>25400</xdr:rowOff>
    </xdr:to>
    <xdr:sp macro="" textlink="">
      <xdr:nvSpPr>
        <xdr:cNvPr id="18" name="Rectangle 17">
          <a:extLst>
            <a:ext uri="{FF2B5EF4-FFF2-40B4-BE49-F238E27FC236}">
              <a16:creationId xmlns:a16="http://schemas.microsoft.com/office/drawing/2014/main" id="{57660A63-0AA9-4437-9BE0-33E481E5213C}"/>
            </a:ext>
          </a:extLst>
        </xdr:cNvPr>
        <xdr:cNvSpPr/>
      </xdr:nvSpPr>
      <xdr:spPr>
        <a:xfrm>
          <a:off x="857250" y="4984750"/>
          <a:ext cx="1130300" cy="438150"/>
        </a:xfrm>
        <a:prstGeom prst="rect">
          <a:avLst/>
        </a:prstGeom>
        <a:solidFill>
          <a:srgbClr val="FF99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a:solidFill>
                <a:schemeClr val="tx1"/>
              </a:solidFill>
              <a:latin typeface="Algerian" panose="04020705040A02060702" pitchFamily="82" charset="0"/>
            </a:rPr>
            <a:t>2</a:t>
          </a:r>
        </a:p>
      </xdr:txBody>
    </xdr:sp>
    <xdr:clientData/>
  </xdr:twoCellAnchor>
  <xdr:twoCellAnchor editAs="oneCell">
    <xdr:from>
      <xdr:col>13</xdr:col>
      <xdr:colOff>508000</xdr:colOff>
      <xdr:row>19</xdr:row>
      <xdr:rowOff>95250</xdr:rowOff>
    </xdr:from>
    <xdr:to>
      <xdr:col>16</xdr:col>
      <xdr:colOff>241300</xdr:colOff>
      <xdr:row>28</xdr:row>
      <xdr:rowOff>69850</xdr:rowOff>
    </xdr:to>
    <mc:AlternateContent xmlns:mc="http://schemas.openxmlformats.org/markup-compatibility/2006" xmlns:a14="http://schemas.microsoft.com/office/drawing/2010/main">
      <mc:Choice Requires="a14">
        <xdr:graphicFrame macro="">
          <xdr:nvGraphicFramePr>
            <xdr:cNvPr id="24" name="Commission 1">
              <a:extLst>
                <a:ext uri="{FF2B5EF4-FFF2-40B4-BE49-F238E27FC236}">
                  <a16:creationId xmlns:a16="http://schemas.microsoft.com/office/drawing/2014/main" id="{AC6AB005-3B3E-4B71-AA1B-3EABFE2997F9}"/>
                </a:ext>
              </a:extLst>
            </xdr:cNvPr>
            <xdr:cNvGraphicFramePr/>
          </xdr:nvGraphicFramePr>
          <xdr:xfrm>
            <a:off x="0" y="0"/>
            <a:ext cx="0" cy="0"/>
          </xdr:xfrm>
          <a:graphic>
            <a:graphicData uri="http://schemas.microsoft.com/office/drawing/2010/slicer">
              <sle:slicer xmlns:sle="http://schemas.microsoft.com/office/drawing/2010/slicer" name="Commission 1"/>
            </a:graphicData>
          </a:graphic>
        </xdr:graphicFrame>
      </mc:Choice>
      <mc:Fallback xmlns="">
        <xdr:sp macro="" textlink="">
          <xdr:nvSpPr>
            <xdr:cNvPr id="0" name=""/>
            <xdr:cNvSpPr>
              <a:spLocks noTextEdit="1"/>
            </xdr:cNvSpPr>
          </xdr:nvSpPr>
          <xdr:spPr>
            <a:xfrm>
              <a:off x="8432800" y="3111500"/>
              <a:ext cx="1562100" cy="1403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ra Lechman" refreshedDate="43284.589346296299" createdVersion="6" refreshedVersion="6" minRefreshableVersion="3" recordCount="57" xr:uid="{7C0855BC-5A4C-4BE6-A144-5B3E772C3EEF}">
  <cacheSource type="worksheet">
    <worksheetSource name="Table2"/>
  </cacheSource>
  <cacheFields count="5">
    <cacheField name="Account ID" numFmtId="0">
      <sharedItems count="57">
        <s v="USV-38426"/>
        <s v="IGU-38458"/>
        <s v="SUN-38512"/>
        <s v="VIR-38556"/>
        <s v="SAI-38577"/>
        <s v="FRA-38647"/>
        <s v="BEA-38653"/>
        <s v="SAN-38675"/>
        <s v="THE-38734"/>
        <s v="TOU-38762"/>
        <s v="SUN-38784"/>
        <s v="JUM-38899"/>
        <s v="ISL-38984"/>
        <s v="PAR-38989"/>
        <s v="BBD-39063"/>
        <s v="BVI-39097"/>
        <s v="CAR-39119"/>
        <s v="CAR-39124"/>
        <s v="AIR-39133"/>
        <s v="JUM-39145"/>
        <s v="TIN-39157"/>
        <s v="ECO-39163"/>
        <s v="SUG-39194"/>
        <s v="TRO-39197"/>
        <s v="THE-39341"/>
        <s v="LIM-39448"/>
        <s v="SPI-39450"/>
        <s v="WOR-39467"/>
        <s v="GOR-39474"/>
        <s v="THE-39532"/>
        <s v="BAT-39608"/>
        <s v="AMP-39619"/>
        <s v="ECO-39645"/>
        <s v="BAR-39661"/>
        <s v="HAM-39679"/>
        <s v="CDF-39777"/>
        <s v="PAL-39832"/>
        <s v="BAR-39892"/>
        <s v="EDI-39915"/>
        <s v="PIN-39949"/>
        <s v="ECO-39963"/>
        <s v="MYS-39992"/>
        <s v="EXO-40004"/>
        <s v="TRE-40052"/>
        <s v="ISL-40077"/>
        <s v="PAP-40151"/>
        <s v="SPI-40214"/>
        <s v="IMP-40291"/>
        <s v="SPR-40307"/>
        <s v="ORG-40309"/>
        <s v="EXO-40341"/>
        <s v="SUN-40412"/>
        <s v="PUR-40430"/>
        <s v="SPI-40454"/>
        <s v="TRO-40461"/>
        <s v="RAS-40467"/>
        <s v="HIB-40499"/>
      </sharedItems>
    </cacheField>
    <cacheField name="Country" numFmtId="0">
      <sharedItems count="18">
        <s v="Thailand"/>
        <s v="United States"/>
        <s v="Canada"/>
        <s v="Brazil"/>
        <s v="France"/>
        <s v="Japan"/>
        <s v="Peru"/>
        <s v="Italy"/>
        <s v="Turkey"/>
        <s v="Chile"/>
        <s v="Mexico"/>
        <s v="Spain"/>
        <s v="Hong Kong"/>
        <s v="Malaysia"/>
        <s v="Singapore"/>
        <s v="India"/>
        <s v="Greece"/>
        <s v="Colombia"/>
      </sharedItems>
    </cacheField>
    <cacheField name="2017 Sales" numFmtId="165">
      <sharedItems containsSemiMixedTypes="0" containsString="0" containsNumber="1" minValue="0" maxValue="26184.2"/>
    </cacheField>
    <cacheField name="2018 Sales" numFmtId="165">
      <sharedItems containsSemiMixedTypes="0" containsString="0" containsNumber="1" minValue="0" maxValue="32730.25"/>
    </cacheField>
    <cacheField name="Market" numFmtId="0">
      <sharedItems count="4">
        <s v="Asia"/>
        <s v="North America"/>
        <s v="South America"/>
        <s v="Europe"/>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48.497179976854" createdVersion="6" refreshedVersion="6" minRefreshableVersion="3" recordCount="199" xr:uid="{0F9BD1A5-1751-4A78-92A7-33128C0298A0}">
  <cacheSource type="worksheet">
    <worksheetSource name="Table_Ticket_Sales"/>
  </cacheSource>
  <cacheFields count="8">
    <cacheField name="Date" numFmtId="14">
      <sharedItems containsSemiMixedTypes="0" containsNonDate="0" containsDate="1" containsString="0" minDate="2017-01-02T00:00:00" maxDate="2017-07-01T00:00:00"/>
    </cacheField>
    <cacheField name="First" numFmtId="0">
      <sharedItems/>
    </cacheField>
    <cacheField name="Last" numFmtId="0">
      <sharedItems/>
    </cacheField>
    <cacheField name="Office" numFmtId="0">
      <sharedItems count="18">
        <s v="Spring Lake Park"/>
        <s v="Maplewood"/>
        <s v="Minneapolis"/>
        <s v="Fargo"/>
        <s v="Brooklyn Center"/>
        <s v="Brainerd"/>
        <s v="Hibbing"/>
        <s v="St. Paul"/>
        <s v="Duluth"/>
        <s v="Bloomington"/>
        <s v="St. Peter"/>
        <s v="Edina"/>
        <s v="Two Harbors"/>
        <s v="Rochester"/>
        <s v="Blaine"/>
        <s v="Mankato"/>
        <s v="St. Cloud"/>
        <s v="St. Louis Park"/>
      </sharedItems>
    </cacheField>
    <cacheField name="Destination" numFmtId="0">
      <sharedItems count="19">
        <s v="Washington, D.C."/>
        <s v="Los Angeles"/>
        <s v="New York"/>
        <s v="St. Louis"/>
        <s v="Dallas"/>
        <s v="Norfolk"/>
        <s v="Duluth"/>
        <s v="Toronto"/>
        <s v="Houston"/>
        <s v="Philadelphia"/>
        <s v="Boston"/>
        <s v="Milwaukee"/>
        <s v="Chicago"/>
        <s v="Detroit"/>
        <s v="Cancun"/>
        <s v="Lincoln"/>
        <s v="London"/>
        <s v="Paris"/>
        <s v="Fargo"/>
      </sharedItems>
    </cacheField>
    <cacheField name="Amount" numFmtId="0">
      <sharedItems containsSemiMixedTypes="0" containsString="0" containsNumber="1" containsInteger="1" minValue="99" maxValue="999"/>
    </cacheField>
    <cacheField name="Tickets" numFmtId="0">
      <sharedItems containsSemiMixedTypes="0" containsString="0" containsNumber="1" containsInteger="1" minValue="1" maxValue="8" count="7">
        <n v="1"/>
        <n v="2"/>
        <n v="5"/>
        <n v="3"/>
        <n v="4"/>
        <n v="8"/>
        <n v="6"/>
      </sharedItems>
    </cacheField>
    <cacheField name="Commission" numFmtId="0">
      <sharedItems count="2">
        <s v="Yes"/>
        <s v="No"/>
      </sharedItems>
    </cacheField>
  </cacheFields>
  <extLst>
    <ext xmlns:x14="http://schemas.microsoft.com/office/spreadsheetml/2009/9/main" uri="{725AE2AE-9491-48be-B2B4-4EB974FC3084}">
      <x14:pivotCacheDefinition pivotCacheId="35133427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52.429699884262" createdVersion="6" refreshedVersion="6" minRefreshableVersion="3" recordCount="17" xr:uid="{650FF7FD-73AC-46FC-82CB-2B4562FB430D}">
  <cacheSource type="worksheet">
    <worksheetSource ref="A3:D20" sheet="Shipping"/>
  </cacheSource>
  <cacheFields count="4">
    <cacheField name="Date" numFmtId="164">
      <sharedItems containsSemiMixedTypes="0" containsNonDate="0" containsDate="1" containsString="0" minDate="2018-06-01T00:00:00" maxDate="2018-06-08T00:00:00" count="7">
        <d v="2018-06-01T00:00:00"/>
        <d v="2018-06-02T00:00:00"/>
        <d v="2018-06-03T00:00:00"/>
        <d v="2018-06-04T00:00:00"/>
        <d v="2018-06-05T00:00:00"/>
        <d v="2018-06-06T00:00:00"/>
        <d v="2018-06-07T00:00:00"/>
      </sharedItems>
    </cacheField>
    <cacheField name="Shipping Details" numFmtId="0">
      <sharedItems count="11">
        <s v="3 - Shipped"/>
        <s v="1 - Shipped"/>
        <s v="3 - Returned"/>
        <s v="7 - Shipped"/>
        <s v="2 - Lost"/>
        <s v="4 - Returned"/>
        <s v="4 - Shipped"/>
        <s v="6 - Shipped"/>
        <s v="3 - Lost"/>
        <s v="5 - Shipped"/>
        <s v="4 - Delayed"/>
      </sharedItems>
    </cacheField>
    <cacheField name="Order Value" numFmtId="165">
      <sharedItems containsSemiMixedTypes="0" containsString="0" containsNumber="1" containsInteger="1" minValue="450" maxValue="7580"/>
    </cacheField>
    <cacheField name="Order ID" numFmtId="0">
      <sharedItems count="17">
        <s v="316-SG062018"/>
        <s v="328-UK062018"/>
        <s v="333-AU062018"/>
        <s v="379-JP062018"/>
        <s v="340-MY062018"/>
        <s v="395-FR062018"/>
        <s v="338-IT062018"/>
        <s v="363-UK062018"/>
        <s v="322-GR062018"/>
        <s v="360-UK062018"/>
        <s v="311-PL062018"/>
        <s v="328-FR062018"/>
        <s v="347-IN062018"/>
        <s v="376-UK062018"/>
        <s v="326-BR062018"/>
        <s v="349-US062018"/>
        <s v="301-CN062018"/>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73.48274861111" createdVersion="6" refreshedVersion="6" minRefreshableVersion="3" recordCount="199" xr:uid="{EBFA4A00-2474-4572-B5C5-1C59708CC6C4}">
  <cacheSource type="worksheet">
    <worksheetSource name="salesticket"/>
  </cacheSource>
  <cacheFields count="10">
    <cacheField name="Date" numFmtId="14">
      <sharedItems containsSemiMixedTypes="0" containsNonDate="0" containsDate="1" containsString="0" minDate="2017-01-02T00:00:00" maxDate="2017-07-01T00:00:00"/>
    </cacheField>
    <cacheField name="Month date" numFmtId="0">
      <sharedItems count="6">
        <s v="January"/>
        <s v="February"/>
        <s v="March"/>
        <s v="April"/>
        <s v="May"/>
        <s v="June"/>
      </sharedItems>
    </cacheField>
    <cacheField name="First" numFmtId="0">
      <sharedItems/>
    </cacheField>
    <cacheField name="Last" numFmtId="0">
      <sharedItems/>
    </cacheField>
    <cacheField name="Full name" numFmtId="0">
      <sharedItems/>
    </cacheField>
    <cacheField name="Office" numFmtId="0">
      <sharedItems/>
    </cacheField>
    <cacheField name="Destination" numFmtId="0">
      <sharedItems/>
    </cacheField>
    <cacheField name="Amount" numFmtId="0">
      <sharedItems containsSemiMixedTypes="0" containsString="0" containsNumber="1" containsInteger="1" minValue="99" maxValue="999"/>
    </cacheField>
    <cacheField name="Tickets" numFmtId="0">
      <sharedItems containsSemiMixedTypes="0" containsString="0" containsNumber="1" containsInteger="1" minValue="1" maxValue="8"/>
    </cacheField>
    <cacheField name="Commission" numFmtId="0">
      <sharedItems count="2">
        <s v="Yes"/>
        <s v="No"/>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
  <r>
    <x v="0"/>
    <x v="0"/>
    <n v="1842.6000000000001"/>
    <n v="2303.25"/>
    <x v="0"/>
  </r>
  <r>
    <x v="1"/>
    <x v="1"/>
    <n v="984.2"/>
    <n v="1230.25"/>
    <x v="1"/>
  </r>
  <r>
    <x v="2"/>
    <x v="2"/>
    <n v="2071.6"/>
    <n v="2589.5"/>
    <x v="1"/>
  </r>
  <r>
    <x v="3"/>
    <x v="3"/>
    <n v="1900.4"/>
    <n v="2375.5"/>
    <x v="2"/>
  </r>
  <r>
    <x v="4"/>
    <x v="4"/>
    <n v="1384.4"/>
    <n v="1730.5"/>
    <x v="3"/>
  </r>
  <r>
    <x v="5"/>
    <x v="5"/>
    <n v="18471.8"/>
    <n v="23089.75"/>
    <x v="0"/>
  </r>
  <r>
    <x v="6"/>
    <x v="6"/>
    <n v="9004.6"/>
    <n v="11255.75"/>
    <x v="2"/>
  </r>
  <r>
    <x v="7"/>
    <x v="7"/>
    <n v="18078.8"/>
    <n v="22598.5"/>
    <x v="3"/>
  </r>
  <r>
    <x v="8"/>
    <x v="8"/>
    <n v="9662.2000000000007"/>
    <n v="12077.75"/>
    <x v="0"/>
  </r>
  <r>
    <x v="9"/>
    <x v="9"/>
    <n v="18805.8"/>
    <n v="23507.25"/>
    <x v="2"/>
  </r>
  <r>
    <x v="10"/>
    <x v="10"/>
    <n v="1164.6000000000001"/>
    <n v="1455.75"/>
    <x v="1"/>
  </r>
  <r>
    <x v="11"/>
    <x v="11"/>
    <n v="18900.600000000002"/>
    <n v="23625.75"/>
    <x v="3"/>
  </r>
  <r>
    <x v="12"/>
    <x v="1"/>
    <n v="1166.6000000000001"/>
    <n v="1458.25"/>
    <x v="1"/>
  </r>
  <r>
    <x v="13"/>
    <x v="1"/>
    <n v="11847.400000000001"/>
    <n v="14809.25"/>
    <x v="1"/>
  </r>
  <r>
    <x v="14"/>
    <x v="12"/>
    <n v="4788.4000000000005"/>
    <n v="5985.5"/>
    <x v="0"/>
  </r>
  <r>
    <x v="15"/>
    <x v="3"/>
    <n v="19004.600000000002"/>
    <n v="23755.75"/>
    <x v="2"/>
  </r>
  <r>
    <x v="16"/>
    <x v="4"/>
    <n v="4619"/>
    <n v="5773.75"/>
    <x v="3"/>
  </r>
  <r>
    <x v="17"/>
    <x v="0"/>
    <n v="696.40000000000009"/>
    <n v="870.5"/>
    <x v="0"/>
  </r>
  <r>
    <x v="18"/>
    <x v="1"/>
    <n v="4698.4000000000005"/>
    <n v="5873"/>
    <x v="1"/>
  </r>
  <r>
    <x v="19"/>
    <x v="13"/>
    <n v="5890.4000000000005"/>
    <n v="7363"/>
    <x v="0"/>
  </r>
  <r>
    <x v="20"/>
    <x v="14"/>
    <n v="4784.2"/>
    <n v="5980.25"/>
    <x v="0"/>
  </r>
  <r>
    <x v="21"/>
    <x v="11"/>
    <n v="4664.2"/>
    <n v="5830.25"/>
    <x v="3"/>
  </r>
  <r>
    <x v="22"/>
    <x v="10"/>
    <n v="1486.4"/>
    <n v="1858"/>
    <x v="1"/>
  </r>
  <r>
    <x v="23"/>
    <x v="1"/>
    <n v="9806.4"/>
    <n v="12258"/>
    <x v="1"/>
  </r>
  <r>
    <x v="24"/>
    <x v="4"/>
    <n v="1804.6000000000001"/>
    <n v="2255.75"/>
    <x v="3"/>
  </r>
  <r>
    <x v="25"/>
    <x v="4"/>
    <n v="2000.6000000000001"/>
    <n v="2500.75"/>
    <x v="3"/>
  </r>
  <r>
    <x v="26"/>
    <x v="3"/>
    <n v="19208.400000000001"/>
    <n v="24010.5"/>
    <x v="2"/>
  </r>
  <r>
    <x v="27"/>
    <x v="2"/>
    <n v="4272.8"/>
    <n v="5341"/>
    <x v="1"/>
  </r>
  <r>
    <x v="28"/>
    <x v="2"/>
    <n v="2658.6000000000004"/>
    <n v="3323.25"/>
    <x v="1"/>
  </r>
  <r>
    <x v="29"/>
    <x v="15"/>
    <n v="3846.8"/>
    <n v="4808.5"/>
    <x v="0"/>
  </r>
  <r>
    <x v="30"/>
    <x v="7"/>
    <n v="13186.400000000001"/>
    <n v="16483"/>
    <x v="3"/>
  </r>
  <r>
    <x v="31"/>
    <x v="16"/>
    <n v="6498.4000000000005"/>
    <n v="8123"/>
    <x v="3"/>
  </r>
  <r>
    <x v="32"/>
    <x v="11"/>
    <n v="19246.400000000001"/>
    <n v="24058"/>
    <x v="3"/>
  </r>
  <r>
    <x v="33"/>
    <x v="3"/>
    <n v="8784.2000000000007"/>
    <n v="10980.25"/>
    <x v="2"/>
  </r>
  <r>
    <x v="34"/>
    <x v="5"/>
    <n v="8022.6"/>
    <n v="10028.25"/>
    <x v="0"/>
  </r>
  <r>
    <x v="35"/>
    <x v="2"/>
    <n v="20964.600000000002"/>
    <n v="26205.75"/>
    <x v="1"/>
  </r>
  <r>
    <x v="36"/>
    <x v="1"/>
    <n v="10138.400000000001"/>
    <n v="12673"/>
    <x v="1"/>
  </r>
  <r>
    <x v="37"/>
    <x v="15"/>
    <n v="7884.6"/>
    <n v="9855.75"/>
    <x v="0"/>
  </r>
  <r>
    <x v="38"/>
    <x v="16"/>
    <n v="4790.4000000000005"/>
    <n v="5988"/>
    <x v="3"/>
  </r>
  <r>
    <x v="39"/>
    <x v="2"/>
    <n v="5862.6"/>
    <n v="7328.25"/>
    <x v="1"/>
  </r>
  <r>
    <x v="40"/>
    <x v="9"/>
    <n v="9785.4"/>
    <n v="12231.75"/>
    <x v="2"/>
  </r>
  <r>
    <x v="41"/>
    <x v="4"/>
    <n v="26184.2"/>
    <n v="32730.25"/>
    <x v="3"/>
  </r>
  <r>
    <x v="42"/>
    <x v="10"/>
    <n v="19164"/>
    <n v="23955"/>
    <x v="1"/>
  </r>
  <r>
    <x v="43"/>
    <x v="7"/>
    <n v="4184.2"/>
    <n v="5230.25"/>
    <x v="3"/>
  </r>
  <r>
    <x v="44"/>
    <x v="2"/>
    <n v="14698.400000000001"/>
    <n v="18373"/>
    <x v="1"/>
  </r>
  <r>
    <x v="45"/>
    <x v="12"/>
    <n v="1964.8000000000002"/>
    <n v="2456"/>
    <x v="0"/>
  </r>
  <r>
    <x v="46"/>
    <x v="2"/>
    <n v="1920.6000000000001"/>
    <n v="2400.75"/>
    <x v="1"/>
  </r>
  <r>
    <x v="47"/>
    <x v="0"/>
    <n v="0"/>
    <n v="18941.850000000002"/>
    <x v="0"/>
  </r>
  <r>
    <x v="48"/>
    <x v="17"/>
    <n v="0"/>
    <n v="27000"/>
    <x v="1"/>
  </r>
  <r>
    <x v="49"/>
    <x v="7"/>
    <n v="0"/>
    <n v="22915.350000000002"/>
    <x v="3"/>
  </r>
  <r>
    <x v="50"/>
    <x v="4"/>
    <n v="0"/>
    <n v="0"/>
    <x v="3"/>
  </r>
  <r>
    <x v="51"/>
    <x v="3"/>
    <n v="0"/>
    <n v="0"/>
    <x v="2"/>
  </r>
  <r>
    <x v="52"/>
    <x v="5"/>
    <n v="0"/>
    <n v="0"/>
    <x v="0"/>
  </r>
  <r>
    <x v="53"/>
    <x v="13"/>
    <n v="0"/>
    <n v="0"/>
    <x v="0"/>
  </r>
  <r>
    <x v="54"/>
    <x v="10"/>
    <n v="0"/>
    <n v="0"/>
    <x v="1"/>
  </r>
  <r>
    <x v="55"/>
    <x v="6"/>
    <n v="0"/>
    <n v="0"/>
    <x v="2"/>
  </r>
  <r>
    <x v="56"/>
    <x v="1"/>
    <n v="0"/>
    <n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d v="2017-01-03T00:00:00"/>
    <s v="Antonio"/>
    <s v="Rommero"/>
    <x v="0"/>
    <x v="0"/>
    <n v="399"/>
    <x v="0"/>
    <x v="0"/>
  </r>
  <r>
    <d v="2017-02-16T00:00:00"/>
    <s v="LeAnne"/>
    <s v="Chang"/>
    <x v="1"/>
    <x v="1"/>
    <n v="295"/>
    <x v="1"/>
    <x v="1"/>
  </r>
  <r>
    <d v="2017-02-19T00:00:00"/>
    <s v="Julie"/>
    <s v="Fredricks"/>
    <x v="2"/>
    <x v="2"/>
    <n v="349"/>
    <x v="1"/>
    <x v="0"/>
  </r>
  <r>
    <d v="2017-02-27T00:00:00"/>
    <s v="Janelle"/>
    <s v="Olness"/>
    <x v="3"/>
    <x v="0"/>
    <n v="399"/>
    <x v="1"/>
    <x v="0"/>
  </r>
  <r>
    <d v="2017-03-27T00:00:00"/>
    <s v="Anne"/>
    <s v="Olson"/>
    <x v="4"/>
    <x v="2"/>
    <n v="349"/>
    <x v="0"/>
    <x v="0"/>
  </r>
  <r>
    <d v="2017-03-27T00:00:00"/>
    <s v="Anna"/>
    <s v="Torkleson"/>
    <x v="5"/>
    <x v="2"/>
    <n v="349"/>
    <x v="1"/>
    <x v="0"/>
  </r>
  <r>
    <d v="2017-03-30T00:00:00"/>
    <s v="Maria"/>
    <s v="Rodriguez"/>
    <x v="6"/>
    <x v="0"/>
    <n v="399"/>
    <x v="0"/>
    <x v="0"/>
  </r>
  <r>
    <d v="2017-04-20T00:00:00"/>
    <s v="Darlene"/>
    <s v="Clay"/>
    <x v="7"/>
    <x v="3"/>
    <n v="299"/>
    <x v="2"/>
    <x v="0"/>
  </r>
  <r>
    <d v="2017-04-30T00:00:00"/>
    <s v="Jason"/>
    <s v="Trent"/>
    <x v="6"/>
    <x v="4"/>
    <n v="187"/>
    <x v="1"/>
    <x v="0"/>
  </r>
  <r>
    <d v="2017-05-05T00:00:00"/>
    <s v="Brian"/>
    <s v="Kipp"/>
    <x v="8"/>
    <x v="5"/>
    <n v="469"/>
    <x v="0"/>
    <x v="0"/>
  </r>
  <r>
    <d v="2017-05-29T00:00:00"/>
    <s v="Alice"/>
    <s v="Lindgram"/>
    <x v="9"/>
    <x v="6"/>
    <n v="149"/>
    <x v="3"/>
    <x v="1"/>
  </r>
  <r>
    <d v="2017-06-09T00:00:00"/>
    <s v="Bernice"/>
    <s v="Young"/>
    <x v="8"/>
    <x v="6"/>
    <n v="149"/>
    <x v="1"/>
    <x v="1"/>
  </r>
  <r>
    <d v="2017-06-18T00:00:00"/>
    <s v="Janelle"/>
    <s v="Olness"/>
    <x v="3"/>
    <x v="7"/>
    <n v="349"/>
    <x v="0"/>
    <x v="0"/>
  </r>
  <r>
    <d v="2017-06-29T00:00:00"/>
    <s v="Julie"/>
    <s v="Swanson"/>
    <x v="10"/>
    <x v="6"/>
    <n v="149"/>
    <x v="3"/>
    <x v="1"/>
  </r>
  <r>
    <d v="2017-01-10T00:00:00"/>
    <s v="Joseph"/>
    <s v="Black"/>
    <x v="9"/>
    <x v="8"/>
    <n v="185"/>
    <x v="1"/>
    <x v="0"/>
  </r>
  <r>
    <d v="2017-01-20T00:00:00"/>
    <s v="Rachel"/>
    <s v="Lyons"/>
    <x v="1"/>
    <x v="7"/>
    <n v="349"/>
    <x v="0"/>
    <x v="0"/>
  </r>
  <r>
    <d v="2017-02-02T00:00:00"/>
    <s v="Harrison"/>
    <s v="Thompson"/>
    <x v="8"/>
    <x v="9"/>
    <n v="399"/>
    <x v="0"/>
    <x v="0"/>
  </r>
  <r>
    <d v="2017-02-17T00:00:00"/>
    <s v="Phillip"/>
    <s v="Grahams"/>
    <x v="11"/>
    <x v="10"/>
    <n v="365"/>
    <x v="0"/>
    <x v="0"/>
  </r>
  <r>
    <d v="2017-02-25T00:00:00"/>
    <s v="Anne"/>
    <s v="Olson"/>
    <x v="4"/>
    <x v="11"/>
    <n v="285"/>
    <x v="1"/>
    <x v="1"/>
  </r>
  <r>
    <d v="2017-03-15T00:00:00"/>
    <s v="Roger"/>
    <s v="Wilson"/>
    <x v="4"/>
    <x v="12"/>
    <n v="199"/>
    <x v="1"/>
    <x v="1"/>
  </r>
  <r>
    <d v="2017-03-24T00:00:00"/>
    <s v="Julie"/>
    <s v="Swanson"/>
    <x v="10"/>
    <x v="4"/>
    <n v="187"/>
    <x v="1"/>
    <x v="1"/>
  </r>
  <r>
    <d v="2017-03-25T00:00:00"/>
    <s v="Tony"/>
    <s v="Chekov"/>
    <x v="11"/>
    <x v="1"/>
    <n v="295"/>
    <x v="1"/>
    <x v="0"/>
  </r>
  <r>
    <d v="2017-03-27T00:00:00"/>
    <s v="Wendy"/>
    <s v="Nelson"/>
    <x v="12"/>
    <x v="2"/>
    <n v="349"/>
    <x v="1"/>
    <x v="0"/>
  </r>
  <r>
    <d v="2017-04-16T00:00:00"/>
    <s v="Jennifer"/>
    <s v="Jordon"/>
    <x v="0"/>
    <x v="2"/>
    <n v="349"/>
    <x v="1"/>
    <x v="1"/>
  </r>
  <r>
    <d v="2017-04-19T00:00:00"/>
    <s v="Alice"/>
    <s v="Lindgram"/>
    <x v="9"/>
    <x v="7"/>
    <n v="349"/>
    <x v="0"/>
    <x v="1"/>
  </r>
  <r>
    <d v="2017-06-03T00:00:00"/>
    <s v="Bruce"/>
    <s v="Thorgood"/>
    <x v="12"/>
    <x v="1"/>
    <n v="295"/>
    <x v="0"/>
    <x v="1"/>
  </r>
  <r>
    <d v="2017-06-05T00:00:00"/>
    <s v="Ruth"/>
    <s v="James"/>
    <x v="10"/>
    <x v="1"/>
    <n v="295"/>
    <x v="1"/>
    <x v="0"/>
  </r>
  <r>
    <d v="2017-06-12T00:00:00"/>
    <s v="Joseph"/>
    <s v="Black"/>
    <x v="9"/>
    <x v="6"/>
    <n v="149"/>
    <x v="1"/>
    <x v="1"/>
  </r>
  <r>
    <d v="2017-06-22T00:00:00"/>
    <s v="Aaron"/>
    <s v="Burr"/>
    <x v="13"/>
    <x v="3"/>
    <n v="299"/>
    <x v="1"/>
    <x v="1"/>
  </r>
  <r>
    <d v="2017-06-30T00:00:00"/>
    <s v="Bernardo"/>
    <s v="Fuentes"/>
    <x v="7"/>
    <x v="11"/>
    <n v="285"/>
    <x v="1"/>
    <x v="0"/>
  </r>
  <r>
    <d v="2017-01-08T00:00:00"/>
    <s v="LeAnne"/>
    <s v="Norton"/>
    <x v="7"/>
    <x v="1"/>
    <n v="295"/>
    <x v="1"/>
    <x v="0"/>
  </r>
  <r>
    <d v="2017-01-08T00:00:00"/>
    <s v="Maria"/>
    <s v="Wyatt"/>
    <x v="2"/>
    <x v="1"/>
    <n v="295"/>
    <x v="1"/>
    <x v="1"/>
  </r>
  <r>
    <d v="2017-01-10T00:00:00"/>
    <s v="LeAnne"/>
    <s v="Chang"/>
    <x v="1"/>
    <x v="7"/>
    <n v="349"/>
    <x v="1"/>
    <x v="1"/>
  </r>
  <r>
    <d v="2017-01-17T00:00:00"/>
    <s v="Darlene"/>
    <s v="Clay"/>
    <x v="7"/>
    <x v="13"/>
    <n v="245"/>
    <x v="0"/>
    <x v="0"/>
  </r>
  <r>
    <d v="2017-01-22T00:00:00"/>
    <s v="Shelia"/>
    <s v="Lindquist"/>
    <x v="11"/>
    <x v="10"/>
    <n v="365"/>
    <x v="1"/>
    <x v="0"/>
  </r>
  <r>
    <d v="2017-03-15T00:00:00"/>
    <s v="Bruce"/>
    <s v="Thorgood"/>
    <x v="12"/>
    <x v="14"/>
    <n v="199"/>
    <x v="4"/>
    <x v="0"/>
  </r>
  <r>
    <d v="2017-03-29T00:00:00"/>
    <s v="Terry"/>
    <s v="Nordstrom"/>
    <x v="8"/>
    <x v="13"/>
    <n v="245"/>
    <x v="0"/>
    <x v="0"/>
  </r>
  <r>
    <d v="2017-03-29T00:00:00"/>
    <s v="Mary"/>
    <s v="Worgot"/>
    <x v="13"/>
    <x v="4"/>
    <n v="187"/>
    <x v="0"/>
    <x v="1"/>
  </r>
  <r>
    <d v="2017-03-29T00:00:00"/>
    <s v="Amy"/>
    <s v="Thomas"/>
    <x v="11"/>
    <x v="6"/>
    <n v="149"/>
    <x v="1"/>
    <x v="0"/>
  </r>
  <r>
    <d v="2017-05-13T00:00:00"/>
    <s v="Alice"/>
    <s v="Lindgram"/>
    <x v="9"/>
    <x v="4"/>
    <n v="187"/>
    <x v="1"/>
    <x v="0"/>
  </r>
  <r>
    <d v="2017-06-18T00:00:00"/>
    <s v="John"/>
    <s v="Smith"/>
    <x v="2"/>
    <x v="10"/>
    <n v="365"/>
    <x v="1"/>
    <x v="1"/>
  </r>
  <r>
    <d v="2017-01-10T00:00:00"/>
    <s v="John"/>
    <s v="Smith"/>
    <x v="2"/>
    <x v="12"/>
    <n v="199"/>
    <x v="1"/>
    <x v="1"/>
  </r>
  <r>
    <d v="2017-02-02T00:00:00"/>
    <s v="Louis"/>
    <s v="Landgo"/>
    <x v="3"/>
    <x v="15"/>
    <n v="265"/>
    <x v="0"/>
    <x v="1"/>
  </r>
  <r>
    <d v="2017-02-17T00:00:00"/>
    <s v="John"/>
    <s v="Harris"/>
    <x v="14"/>
    <x v="12"/>
    <n v="199"/>
    <x v="1"/>
    <x v="1"/>
  </r>
  <r>
    <d v="2017-02-20T00:00:00"/>
    <s v="Tony"/>
    <s v="Chekov"/>
    <x v="11"/>
    <x v="14"/>
    <n v="199"/>
    <x v="0"/>
    <x v="1"/>
  </r>
  <r>
    <d v="2017-03-15T00:00:00"/>
    <s v="Muriel"/>
    <s v="Berndt"/>
    <x v="2"/>
    <x v="8"/>
    <n v="185"/>
    <x v="1"/>
    <x v="1"/>
  </r>
  <r>
    <d v="2017-05-12T00:00:00"/>
    <s v="Terry"/>
    <s v="Nordstrom"/>
    <x v="8"/>
    <x v="6"/>
    <n v="149"/>
    <x v="0"/>
    <x v="1"/>
  </r>
  <r>
    <d v="2017-05-17T00:00:00"/>
    <s v="Neal"/>
    <s v="Bradshaw"/>
    <x v="15"/>
    <x v="9"/>
    <n v="399"/>
    <x v="1"/>
    <x v="1"/>
  </r>
  <r>
    <d v="2017-06-13T00:00:00"/>
    <s v="John"/>
    <s v="Smith"/>
    <x v="2"/>
    <x v="4"/>
    <n v="187"/>
    <x v="2"/>
    <x v="0"/>
  </r>
  <r>
    <d v="2017-06-18T00:00:00"/>
    <s v="Phillip"/>
    <s v="Grahams"/>
    <x v="11"/>
    <x v="8"/>
    <n v="185"/>
    <x v="1"/>
    <x v="0"/>
  </r>
  <r>
    <d v="2017-01-04T00:00:00"/>
    <s v="Mary"/>
    <s v="Worgot"/>
    <x v="13"/>
    <x v="6"/>
    <n v="149"/>
    <x v="1"/>
    <x v="0"/>
  </r>
  <r>
    <d v="2017-01-09T00:00:00"/>
    <s v="Stan"/>
    <s v="Billings"/>
    <x v="2"/>
    <x v="1"/>
    <n v="295"/>
    <x v="3"/>
    <x v="0"/>
  </r>
  <r>
    <d v="2017-02-04T00:00:00"/>
    <s v="Aaron"/>
    <s v="Burr"/>
    <x v="13"/>
    <x v="12"/>
    <n v="199"/>
    <x v="3"/>
    <x v="0"/>
  </r>
  <r>
    <d v="2017-02-20T00:00:00"/>
    <s v="Ruth"/>
    <s v="Therman"/>
    <x v="9"/>
    <x v="14"/>
    <n v="199"/>
    <x v="0"/>
    <x v="1"/>
  </r>
  <r>
    <d v="2017-03-07T00:00:00"/>
    <s v="Shelia"/>
    <s v="Erickson"/>
    <x v="16"/>
    <x v="2"/>
    <n v="349"/>
    <x v="1"/>
    <x v="0"/>
  </r>
  <r>
    <d v="2017-03-11T00:00:00"/>
    <s v="Shelia"/>
    <s v="Erickson"/>
    <x v="16"/>
    <x v="4"/>
    <n v="187"/>
    <x v="0"/>
    <x v="1"/>
  </r>
  <r>
    <d v="2017-03-14T00:00:00"/>
    <s v="Maria"/>
    <s v="Wyatt"/>
    <x v="2"/>
    <x v="16"/>
    <n v="949"/>
    <x v="1"/>
    <x v="1"/>
  </r>
  <r>
    <d v="2017-03-15T00:00:00"/>
    <s v="Roger"/>
    <s v="Bilco"/>
    <x v="12"/>
    <x v="14"/>
    <n v="199"/>
    <x v="0"/>
    <x v="1"/>
  </r>
  <r>
    <d v="2017-03-17T00:00:00"/>
    <s v="LeAnne"/>
    <s v="Chang"/>
    <x v="1"/>
    <x v="1"/>
    <n v="295"/>
    <x v="1"/>
    <x v="1"/>
  </r>
  <r>
    <d v="2017-03-19T00:00:00"/>
    <s v="Shelia"/>
    <s v="Lindquist"/>
    <x v="11"/>
    <x v="17"/>
    <n v="999"/>
    <x v="0"/>
    <x v="1"/>
  </r>
  <r>
    <d v="2017-03-22T00:00:00"/>
    <s v="Bruce"/>
    <s v="Thorgood"/>
    <x v="12"/>
    <x v="4"/>
    <n v="187"/>
    <x v="0"/>
    <x v="1"/>
  </r>
  <r>
    <d v="2017-03-27T00:00:00"/>
    <s v="Janelle"/>
    <s v="Olness"/>
    <x v="3"/>
    <x v="2"/>
    <n v="349"/>
    <x v="1"/>
    <x v="1"/>
  </r>
  <r>
    <d v="2017-03-27T00:00:00"/>
    <s v="Anna"/>
    <s v="Torkleson"/>
    <x v="5"/>
    <x v="10"/>
    <n v="365"/>
    <x v="0"/>
    <x v="1"/>
  </r>
  <r>
    <d v="2017-03-28T00:00:00"/>
    <s v="Wendy"/>
    <s v="Nelson"/>
    <x v="12"/>
    <x v="6"/>
    <n v="149"/>
    <x v="0"/>
    <x v="0"/>
  </r>
  <r>
    <d v="2017-04-16T00:00:00"/>
    <s v="Antonio"/>
    <s v="Rommero"/>
    <x v="0"/>
    <x v="4"/>
    <n v="187"/>
    <x v="1"/>
    <x v="0"/>
  </r>
  <r>
    <d v="2017-04-29T00:00:00"/>
    <s v="LeAnne"/>
    <s v="Norton"/>
    <x v="7"/>
    <x v="0"/>
    <n v="399"/>
    <x v="1"/>
    <x v="1"/>
  </r>
  <r>
    <d v="2017-05-09T00:00:00"/>
    <s v="Phillip"/>
    <s v="Grahams"/>
    <x v="11"/>
    <x v="16"/>
    <n v="949"/>
    <x v="2"/>
    <x v="1"/>
  </r>
  <r>
    <d v="2017-05-15T00:00:00"/>
    <s v="Julie"/>
    <s v="Fredricks"/>
    <x v="2"/>
    <x v="18"/>
    <n v="99"/>
    <x v="3"/>
    <x v="0"/>
  </r>
  <r>
    <d v="2017-06-09T00:00:00"/>
    <s v="Roger"/>
    <s v="Wilson"/>
    <x v="4"/>
    <x v="14"/>
    <n v="199"/>
    <x v="0"/>
    <x v="1"/>
  </r>
  <r>
    <d v="2017-06-28T00:00:00"/>
    <s v="Nancy"/>
    <s v="Timscleft"/>
    <x v="13"/>
    <x v="14"/>
    <n v="199"/>
    <x v="0"/>
    <x v="0"/>
  </r>
  <r>
    <d v="2017-01-15T00:00:00"/>
    <s v="Lucy"/>
    <s v="Gramm"/>
    <x v="13"/>
    <x v="6"/>
    <n v="149"/>
    <x v="2"/>
    <x v="1"/>
  </r>
  <r>
    <d v="2017-01-23T00:00:00"/>
    <s v="Louis"/>
    <s v="Landgo"/>
    <x v="3"/>
    <x v="10"/>
    <n v="365"/>
    <x v="0"/>
    <x v="1"/>
  </r>
  <r>
    <d v="2017-01-26T00:00:00"/>
    <s v="Mary"/>
    <s v="Worgot"/>
    <x v="13"/>
    <x v="2"/>
    <n v="349"/>
    <x v="1"/>
    <x v="0"/>
  </r>
  <r>
    <d v="2017-02-16T00:00:00"/>
    <s v="Bernardo"/>
    <s v="Fuentes"/>
    <x v="7"/>
    <x v="8"/>
    <n v="185"/>
    <x v="0"/>
    <x v="0"/>
  </r>
  <r>
    <d v="2017-03-18T00:00:00"/>
    <s v="Amy"/>
    <s v="Thomas"/>
    <x v="11"/>
    <x v="14"/>
    <n v="365"/>
    <x v="0"/>
    <x v="1"/>
  </r>
  <r>
    <d v="2017-03-18T00:00:00"/>
    <s v="Bernice"/>
    <s v="Young"/>
    <x v="8"/>
    <x v="4"/>
    <n v="187"/>
    <x v="1"/>
    <x v="1"/>
  </r>
  <r>
    <d v="2017-03-25T00:00:00"/>
    <s v="Amy"/>
    <s v="Thomas"/>
    <x v="11"/>
    <x v="5"/>
    <n v="469"/>
    <x v="3"/>
    <x v="0"/>
  </r>
  <r>
    <d v="2017-04-05T00:00:00"/>
    <s v="Lois"/>
    <s v="Svens"/>
    <x v="15"/>
    <x v="9"/>
    <n v="399"/>
    <x v="0"/>
    <x v="1"/>
  </r>
  <r>
    <d v="2017-04-29T00:00:00"/>
    <s v="Ruth"/>
    <s v="Peterson"/>
    <x v="16"/>
    <x v="6"/>
    <n v="149"/>
    <x v="0"/>
    <x v="0"/>
  </r>
  <r>
    <d v="2017-05-07T00:00:00"/>
    <s v="Bernardo"/>
    <s v="Fuentes"/>
    <x v="7"/>
    <x v="12"/>
    <n v="199"/>
    <x v="1"/>
    <x v="1"/>
  </r>
  <r>
    <d v="2017-05-29T00:00:00"/>
    <s v="John"/>
    <s v="Kinkaid"/>
    <x v="4"/>
    <x v="4"/>
    <n v="187"/>
    <x v="1"/>
    <x v="1"/>
  </r>
  <r>
    <d v="2017-06-06T00:00:00"/>
    <s v="Harrison"/>
    <s v="Thompson"/>
    <x v="8"/>
    <x v="5"/>
    <n v="469"/>
    <x v="0"/>
    <x v="1"/>
  </r>
  <r>
    <d v="2017-01-03T00:00:00"/>
    <s v="Tony"/>
    <s v="Chekov"/>
    <x v="11"/>
    <x v="12"/>
    <n v="199"/>
    <x v="0"/>
    <x v="1"/>
  </r>
  <r>
    <d v="2017-01-03T00:00:00"/>
    <s v="Tim"/>
    <s v="Parmont"/>
    <x v="5"/>
    <x v="2"/>
    <n v="349"/>
    <x v="1"/>
    <x v="1"/>
  </r>
  <r>
    <d v="2017-01-05T00:00:00"/>
    <s v="Amy"/>
    <s v="Wu"/>
    <x v="7"/>
    <x v="4"/>
    <n v="187"/>
    <x v="1"/>
    <x v="0"/>
  </r>
  <r>
    <d v="2017-01-14T00:00:00"/>
    <s v="Alice"/>
    <s v="Lindgram"/>
    <x v="9"/>
    <x v="12"/>
    <n v="199"/>
    <x v="1"/>
    <x v="0"/>
  </r>
  <r>
    <d v="2017-01-20T00:00:00"/>
    <s v="Nancy"/>
    <s v="Eller"/>
    <x v="3"/>
    <x v="18"/>
    <n v="99"/>
    <x v="1"/>
    <x v="1"/>
  </r>
  <r>
    <d v="2017-02-17T00:00:00"/>
    <s v="Nancy"/>
    <s v="Eller"/>
    <x v="3"/>
    <x v="2"/>
    <n v="349"/>
    <x v="0"/>
    <x v="1"/>
  </r>
  <r>
    <d v="2017-03-18T00:00:00"/>
    <s v="Maria"/>
    <s v="Wyatt"/>
    <x v="2"/>
    <x v="9"/>
    <n v="399"/>
    <x v="0"/>
    <x v="0"/>
  </r>
  <r>
    <d v="2017-03-27T00:00:00"/>
    <s v="Terry"/>
    <s v="Nordstrom"/>
    <x v="8"/>
    <x v="16"/>
    <n v="949"/>
    <x v="1"/>
    <x v="1"/>
  </r>
  <r>
    <d v="2017-04-29T00:00:00"/>
    <s v="Marty"/>
    <s v="Kulhavy"/>
    <x v="2"/>
    <x v="12"/>
    <n v="199"/>
    <x v="0"/>
    <x v="1"/>
  </r>
  <r>
    <d v="2017-05-08T00:00:00"/>
    <s v="Roger"/>
    <s v="Bilco"/>
    <x v="12"/>
    <x v="12"/>
    <n v="199"/>
    <x v="1"/>
    <x v="0"/>
  </r>
  <r>
    <d v="2017-05-17T00:00:00"/>
    <s v="Jason"/>
    <s v="Trent"/>
    <x v="6"/>
    <x v="3"/>
    <n v="299"/>
    <x v="1"/>
    <x v="0"/>
  </r>
  <r>
    <d v="2017-01-02T00:00:00"/>
    <s v="John"/>
    <s v="Harris"/>
    <x v="14"/>
    <x v="10"/>
    <n v="365"/>
    <x v="1"/>
    <x v="0"/>
  </r>
  <r>
    <d v="2017-01-10T00:00:00"/>
    <s v="Janelle"/>
    <s v="Olness"/>
    <x v="3"/>
    <x v="3"/>
    <n v="299"/>
    <x v="0"/>
    <x v="1"/>
  </r>
  <r>
    <d v="2017-01-24T00:00:00"/>
    <s v="Lucy"/>
    <s v="Gramm"/>
    <x v="13"/>
    <x v="9"/>
    <n v="399"/>
    <x v="4"/>
    <x v="1"/>
  </r>
  <r>
    <d v="2017-01-28T00:00:00"/>
    <s v="LeAnne"/>
    <s v="Norton"/>
    <x v="7"/>
    <x v="14"/>
    <n v="199"/>
    <x v="1"/>
    <x v="1"/>
  </r>
  <r>
    <d v="2017-02-01T00:00:00"/>
    <s v="Jennifer"/>
    <s v="Jordon"/>
    <x v="0"/>
    <x v="9"/>
    <n v="399"/>
    <x v="1"/>
    <x v="1"/>
  </r>
  <r>
    <d v="2017-02-03T00:00:00"/>
    <s v="Gayle"/>
    <s v="Youngquist"/>
    <x v="2"/>
    <x v="9"/>
    <n v="399"/>
    <x v="0"/>
    <x v="1"/>
  </r>
  <r>
    <d v="2017-02-16T00:00:00"/>
    <s v="Phillip"/>
    <s v="Grahams"/>
    <x v="11"/>
    <x v="15"/>
    <n v="265"/>
    <x v="4"/>
    <x v="1"/>
  </r>
  <r>
    <d v="2017-02-17T00:00:00"/>
    <s v="John"/>
    <s v="Harris"/>
    <x v="14"/>
    <x v="4"/>
    <n v="187"/>
    <x v="3"/>
    <x v="0"/>
  </r>
  <r>
    <d v="2017-03-07T00:00:00"/>
    <s v="Jennifer"/>
    <s v="Anderson"/>
    <x v="2"/>
    <x v="2"/>
    <n v="349"/>
    <x v="1"/>
    <x v="1"/>
  </r>
  <r>
    <d v="2017-04-21T00:00:00"/>
    <s v="Brian"/>
    <s v="Samuals"/>
    <x v="2"/>
    <x v="16"/>
    <n v="949"/>
    <x v="0"/>
    <x v="0"/>
  </r>
  <r>
    <d v="2017-05-09T00:00:00"/>
    <s v="Marty"/>
    <s v="Kulhavy"/>
    <x v="2"/>
    <x v="2"/>
    <n v="349"/>
    <x v="1"/>
    <x v="1"/>
  </r>
  <r>
    <d v="2017-05-12T00:00:00"/>
    <s v="Jennifer"/>
    <s v="Jordon"/>
    <x v="0"/>
    <x v="0"/>
    <n v="399"/>
    <x v="1"/>
    <x v="0"/>
  </r>
  <r>
    <d v="2017-05-29T00:00:00"/>
    <s v="Harrison"/>
    <s v="Thompson"/>
    <x v="8"/>
    <x v="9"/>
    <n v="399"/>
    <x v="0"/>
    <x v="0"/>
  </r>
  <r>
    <d v="2017-05-31T00:00:00"/>
    <s v="Tim"/>
    <s v="Parmont"/>
    <x v="5"/>
    <x v="0"/>
    <n v="399"/>
    <x v="1"/>
    <x v="0"/>
  </r>
  <r>
    <d v="2017-06-05T00:00:00"/>
    <s v="Darlene"/>
    <s v="Clay"/>
    <x v="7"/>
    <x v="1"/>
    <n v="295"/>
    <x v="4"/>
    <x v="1"/>
  </r>
  <r>
    <d v="2017-06-13T00:00:00"/>
    <s v="Louis"/>
    <s v="Landgo"/>
    <x v="3"/>
    <x v="6"/>
    <n v="149"/>
    <x v="1"/>
    <x v="1"/>
  </r>
  <r>
    <d v="2017-06-22T00:00:00"/>
    <s v="Jason"/>
    <s v="Trent"/>
    <x v="6"/>
    <x v="17"/>
    <n v="999"/>
    <x v="1"/>
    <x v="0"/>
  </r>
  <r>
    <d v="2017-06-30T00:00:00"/>
    <s v="Louis"/>
    <s v="Landgo"/>
    <x v="3"/>
    <x v="11"/>
    <n v="285"/>
    <x v="4"/>
    <x v="1"/>
  </r>
  <r>
    <d v="2017-01-15T00:00:00"/>
    <s v="Nancy"/>
    <s v="Eller"/>
    <x v="3"/>
    <x v="6"/>
    <n v="149"/>
    <x v="0"/>
    <x v="1"/>
  </r>
  <r>
    <d v="2017-01-31T00:00:00"/>
    <s v="Muriel"/>
    <s v="Berndt"/>
    <x v="2"/>
    <x v="6"/>
    <n v="149"/>
    <x v="1"/>
    <x v="1"/>
  </r>
  <r>
    <d v="2017-02-01T00:00:00"/>
    <s v="Gayle"/>
    <s v="Youngquist"/>
    <x v="2"/>
    <x v="2"/>
    <n v="349"/>
    <x v="0"/>
    <x v="0"/>
  </r>
  <r>
    <d v="2017-02-23T00:00:00"/>
    <s v="Bernardo"/>
    <s v="Fuentes"/>
    <x v="7"/>
    <x v="17"/>
    <n v="999"/>
    <x v="1"/>
    <x v="1"/>
  </r>
  <r>
    <d v="2017-03-03T00:00:00"/>
    <s v="Rachel"/>
    <s v="Lyons"/>
    <x v="1"/>
    <x v="2"/>
    <n v="349"/>
    <x v="0"/>
    <x v="1"/>
  </r>
  <r>
    <d v="2017-03-11T00:00:00"/>
    <s v="Terry"/>
    <s v="Nordstrom"/>
    <x v="8"/>
    <x v="1"/>
    <n v="295"/>
    <x v="0"/>
    <x v="1"/>
  </r>
  <r>
    <d v="2017-03-17T00:00:00"/>
    <s v="John"/>
    <s v="Kinkaid"/>
    <x v="4"/>
    <x v="15"/>
    <n v="265"/>
    <x v="0"/>
    <x v="0"/>
  </r>
  <r>
    <d v="2017-03-18T00:00:00"/>
    <s v="Ruth"/>
    <s v="Therman"/>
    <x v="9"/>
    <x v="5"/>
    <n v="469"/>
    <x v="1"/>
    <x v="0"/>
  </r>
  <r>
    <d v="2017-03-28T00:00:00"/>
    <s v="Julie"/>
    <s v="Swanson"/>
    <x v="10"/>
    <x v="13"/>
    <n v="245"/>
    <x v="5"/>
    <x v="0"/>
  </r>
  <r>
    <d v="2017-03-30T00:00:00"/>
    <s v="Brett"/>
    <s v="Hill"/>
    <x v="17"/>
    <x v="4"/>
    <n v="187"/>
    <x v="0"/>
    <x v="1"/>
  </r>
  <r>
    <d v="2017-04-10T00:00:00"/>
    <s v="Anna"/>
    <s v="Torkleson"/>
    <x v="5"/>
    <x v="12"/>
    <n v="199"/>
    <x v="0"/>
    <x v="1"/>
  </r>
  <r>
    <d v="2017-05-13T00:00:00"/>
    <s v="Nancy"/>
    <s v="Timscleft"/>
    <x v="13"/>
    <x v="18"/>
    <n v="99"/>
    <x v="0"/>
    <x v="1"/>
  </r>
  <r>
    <d v="2017-06-10T00:00:00"/>
    <s v="Wendy"/>
    <s v="Nelson"/>
    <x v="12"/>
    <x v="11"/>
    <n v="285"/>
    <x v="1"/>
    <x v="0"/>
  </r>
  <r>
    <d v="2017-06-10T00:00:00"/>
    <s v="Amy"/>
    <s v="Wu"/>
    <x v="7"/>
    <x v="2"/>
    <n v="349"/>
    <x v="6"/>
    <x v="0"/>
  </r>
  <r>
    <d v="2017-01-14T00:00:00"/>
    <s v="Marty"/>
    <s v="Kulhavy"/>
    <x v="2"/>
    <x v="7"/>
    <n v="349"/>
    <x v="3"/>
    <x v="0"/>
  </r>
  <r>
    <d v="2017-01-14T00:00:00"/>
    <s v="Brian"/>
    <s v="Samuals"/>
    <x v="2"/>
    <x v="2"/>
    <n v="349"/>
    <x v="0"/>
    <x v="0"/>
  </r>
  <r>
    <d v="2017-01-21T00:00:00"/>
    <s v="Jennifer"/>
    <s v="Anderson"/>
    <x v="2"/>
    <x v="7"/>
    <n v="349"/>
    <x v="2"/>
    <x v="0"/>
  </r>
  <r>
    <d v="2017-02-13T00:00:00"/>
    <s v="Tim"/>
    <s v="Berreau"/>
    <x v="8"/>
    <x v="1"/>
    <n v="295"/>
    <x v="1"/>
    <x v="1"/>
  </r>
  <r>
    <d v="2017-03-08T00:00:00"/>
    <s v="Tim"/>
    <s v="Parmont"/>
    <x v="5"/>
    <x v="6"/>
    <n v="149"/>
    <x v="1"/>
    <x v="0"/>
  </r>
  <r>
    <d v="2017-03-20T00:00:00"/>
    <s v="Muriel"/>
    <s v="Berndt"/>
    <x v="2"/>
    <x v="12"/>
    <n v="199"/>
    <x v="2"/>
    <x v="0"/>
  </r>
  <r>
    <d v="2017-03-27T00:00:00"/>
    <s v="Marty"/>
    <s v="Kulhavy"/>
    <x v="2"/>
    <x v="5"/>
    <n v="469"/>
    <x v="3"/>
    <x v="0"/>
  </r>
  <r>
    <d v="2017-04-06T00:00:00"/>
    <s v="Lois"/>
    <s v="Svens"/>
    <x v="15"/>
    <x v="3"/>
    <n v="299"/>
    <x v="0"/>
    <x v="0"/>
  </r>
  <r>
    <d v="2017-04-14T00:00:00"/>
    <s v="Maria"/>
    <s v="Wyatt"/>
    <x v="2"/>
    <x v="2"/>
    <n v="349"/>
    <x v="0"/>
    <x v="1"/>
  </r>
  <r>
    <d v="2017-04-16T00:00:00"/>
    <s v="Julie"/>
    <s v="Swanson"/>
    <x v="10"/>
    <x v="1"/>
    <n v="295"/>
    <x v="0"/>
    <x v="0"/>
  </r>
  <r>
    <d v="2017-04-17T00:00:00"/>
    <s v="Roger"/>
    <s v="Wilson"/>
    <x v="4"/>
    <x v="8"/>
    <n v="185"/>
    <x v="0"/>
    <x v="0"/>
  </r>
  <r>
    <d v="2017-04-26T00:00:00"/>
    <s v="John"/>
    <s v="Smith"/>
    <x v="2"/>
    <x v="12"/>
    <n v="199"/>
    <x v="0"/>
    <x v="1"/>
  </r>
  <r>
    <d v="2017-05-02T00:00:00"/>
    <s v="Brian"/>
    <s v="Kipp"/>
    <x v="8"/>
    <x v="18"/>
    <n v="99"/>
    <x v="0"/>
    <x v="1"/>
  </r>
  <r>
    <d v="2017-05-04T00:00:00"/>
    <s v="Rachel"/>
    <s v="Lyons"/>
    <x v="1"/>
    <x v="7"/>
    <n v="349"/>
    <x v="4"/>
    <x v="0"/>
  </r>
  <r>
    <d v="2017-05-06T00:00:00"/>
    <s v="Antonio"/>
    <s v="Rommero"/>
    <x v="0"/>
    <x v="3"/>
    <n v="299"/>
    <x v="1"/>
    <x v="0"/>
  </r>
  <r>
    <d v="2017-05-08T00:00:00"/>
    <s v="Ruth"/>
    <s v="James"/>
    <x v="10"/>
    <x v="0"/>
    <n v="399"/>
    <x v="1"/>
    <x v="0"/>
  </r>
  <r>
    <d v="2017-05-30T00:00:00"/>
    <s v="Neal"/>
    <s v="Bradshaw"/>
    <x v="15"/>
    <x v="12"/>
    <n v="199"/>
    <x v="0"/>
    <x v="1"/>
  </r>
  <r>
    <d v="2017-06-05T00:00:00"/>
    <s v="Shelia"/>
    <s v="Lindquist"/>
    <x v="11"/>
    <x v="8"/>
    <n v="185"/>
    <x v="0"/>
    <x v="1"/>
  </r>
  <r>
    <d v="2017-01-11T00:00:00"/>
    <s v="Maria"/>
    <s v="Rodriguez"/>
    <x v="6"/>
    <x v="0"/>
    <n v="399"/>
    <x v="3"/>
    <x v="0"/>
  </r>
  <r>
    <d v="2017-01-19T00:00:00"/>
    <s v="LeAnne"/>
    <s v="Chang"/>
    <x v="1"/>
    <x v="4"/>
    <n v="187"/>
    <x v="1"/>
    <x v="1"/>
  </r>
  <r>
    <d v="2017-01-28T00:00:00"/>
    <s v="Brian"/>
    <s v="Samuals"/>
    <x v="2"/>
    <x v="1"/>
    <n v="295"/>
    <x v="4"/>
    <x v="1"/>
  </r>
  <r>
    <d v="2017-02-03T00:00:00"/>
    <s v="Brett"/>
    <s v="Hill"/>
    <x v="17"/>
    <x v="3"/>
    <n v="299"/>
    <x v="1"/>
    <x v="1"/>
  </r>
  <r>
    <d v="2017-02-17T00:00:00"/>
    <s v="Lois"/>
    <s v="Svens"/>
    <x v="15"/>
    <x v="4"/>
    <n v="187"/>
    <x v="0"/>
    <x v="1"/>
  </r>
  <r>
    <d v="2017-02-23T00:00:00"/>
    <s v="Jennifer"/>
    <s v="Jordon"/>
    <x v="0"/>
    <x v="0"/>
    <n v="399"/>
    <x v="0"/>
    <x v="0"/>
  </r>
  <r>
    <d v="2017-03-27T00:00:00"/>
    <s v="Harrison"/>
    <s v="Thompson"/>
    <x v="8"/>
    <x v="10"/>
    <n v="365"/>
    <x v="1"/>
    <x v="0"/>
  </r>
  <r>
    <d v="2017-04-08T00:00:00"/>
    <s v="Richard"/>
    <s v="Smith"/>
    <x v="14"/>
    <x v="18"/>
    <n v="99"/>
    <x v="0"/>
    <x v="0"/>
  </r>
  <r>
    <d v="2017-05-09T00:00:00"/>
    <s v="Tim"/>
    <s v="Berreau"/>
    <x v="8"/>
    <x v="1"/>
    <n v="295"/>
    <x v="0"/>
    <x v="0"/>
  </r>
  <r>
    <d v="2017-06-14T00:00:00"/>
    <s v="Neal"/>
    <s v="Bradshaw"/>
    <x v="15"/>
    <x v="1"/>
    <n v="295"/>
    <x v="0"/>
    <x v="0"/>
  </r>
  <r>
    <d v="2017-01-05T00:00:00"/>
    <s v="Wendy"/>
    <s v="Nelson"/>
    <x v="12"/>
    <x v="13"/>
    <n v="245"/>
    <x v="1"/>
    <x v="1"/>
  </r>
  <r>
    <d v="2017-01-14T00:00:00"/>
    <s v="Lucy"/>
    <s v="Gramm"/>
    <x v="13"/>
    <x v="1"/>
    <n v="295"/>
    <x v="0"/>
    <x v="1"/>
  </r>
  <r>
    <d v="2017-01-22T00:00:00"/>
    <s v="Tom"/>
    <s v="Boyarski"/>
    <x v="16"/>
    <x v="15"/>
    <n v="265"/>
    <x v="1"/>
    <x v="1"/>
  </r>
  <r>
    <d v="2017-01-30T00:00:00"/>
    <s v="John"/>
    <s v="Smith"/>
    <x v="2"/>
    <x v="10"/>
    <n v="365"/>
    <x v="0"/>
    <x v="0"/>
  </r>
  <r>
    <d v="2017-02-09T00:00:00"/>
    <s v="Ruth"/>
    <s v="Peterson"/>
    <x v="16"/>
    <x v="0"/>
    <n v="399"/>
    <x v="6"/>
    <x v="0"/>
  </r>
  <r>
    <d v="2017-03-07T00:00:00"/>
    <s v="Maria"/>
    <s v="Rodriguez"/>
    <x v="6"/>
    <x v="2"/>
    <n v="349"/>
    <x v="1"/>
    <x v="1"/>
  </r>
  <r>
    <d v="2017-03-09T00:00:00"/>
    <s v="Gayle"/>
    <s v="Youngquist"/>
    <x v="2"/>
    <x v="13"/>
    <n v="245"/>
    <x v="3"/>
    <x v="0"/>
  </r>
  <r>
    <d v="2017-03-15T00:00:00"/>
    <s v="Roger"/>
    <s v="Bilco"/>
    <x v="12"/>
    <x v="2"/>
    <n v="349"/>
    <x v="0"/>
    <x v="1"/>
  </r>
  <r>
    <d v="2017-03-24T00:00:00"/>
    <s v="Bernice"/>
    <s v="Young"/>
    <x v="8"/>
    <x v="6"/>
    <n v="149"/>
    <x v="0"/>
    <x v="1"/>
  </r>
  <r>
    <d v="2017-03-25T00:00:00"/>
    <s v="Shelia"/>
    <s v="Lindquist"/>
    <x v="11"/>
    <x v="4"/>
    <n v="187"/>
    <x v="1"/>
    <x v="1"/>
  </r>
  <r>
    <d v="2017-03-31T00:00:00"/>
    <s v="Aaron"/>
    <s v="Burr"/>
    <x v="13"/>
    <x v="18"/>
    <n v="99"/>
    <x v="1"/>
    <x v="0"/>
  </r>
  <r>
    <d v="2017-04-23T00:00:00"/>
    <s v="Shelia"/>
    <s v="Erickson"/>
    <x v="16"/>
    <x v="17"/>
    <n v="999"/>
    <x v="1"/>
    <x v="0"/>
  </r>
  <r>
    <d v="2017-05-04T00:00:00"/>
    <s v="Antonio"/>
    <s v="Rommero"/>
    <x v="0"/>
    <x v="10"/>
    <n v="365"/>
    <x v="0"/>
    <x v="1"/>
  </r>
  <r>
    <d v="2017-06-23T00:00:00"/>
    <s v="Neal"/>
    <s v="Bradshaw"/>
    <x v="15"/>
    <x v="16"/>
    <n v="949"/>
    <x v="1"/>
    <x v="1"/>
  </r>
  <r>
    <d v="2017-01-14T00:00:00"/>
    <s v="Julie"/>
    <s v="Swanson"/>
    <x v="10"/>
    <x v="0"/>
    <n v="399"/>
    <x v="0"/>
    <x v="0"/>
  </r>
  <r>
    <d v="2017-02-06T00:00:00"/>
    <s v="Nancy"/>
    <s v="Timscleft"/>
    <x v="13"/>
    <x v="12"/>
    <n v="199"/>
    <x v="0"/>
    <x v="0"/>
  </r>
  <r>
    <d v="2017-02-08T00:00:00"/>
    <s v="Roger"/>
    <s v="Wilson"/>
    <x v="4"/>
    <x v="2"/>
    <n v="349"/>
    <x v="0"/>
    <x v="1"/>
  </r>
  <r>
    <d v="2017-03-14T00:00:00"/>
    <s v="John"/>
    <s v="Harris"/>
    <x v="14"/>
    <x v="18"/>
    <n v="99"/>
    <x v="1"/>
    <x v="0"/>
  </r>
  <r>
    <d v="2017-03-15T00:00:00"/>
    <s v="Lucy"/>
    <s v="Gramm"/>
    <x v="13"/>
    <x v="8"/>
    <n v="185"/>
    <x v="4"/>
    <x v="1"/>
  </r>
  <r>
    <d v="2017-03-27T00:00:00"/>
    <s v="Terry"/>
    <s v="Nordstrom"/>
    <x v="8"/>
    <x v="14"/>
    <n v="199"/>
    <x v="1"/>
    <x v="0"/>
  </r>
  <r>
    <d v="2017-04-01T00:00:00"/>
    <s v="John"/>
    <s v="Kinkaid"/>
    <x v="4"/>
    <x v="8"/>
    <n v="185"/>
    <x v="3"/>
    <x v="0"/>
  </r>
  <r>
    <d v="2017-04-20T00:00:00"/>
    <s v="Jennifer"/>
    <s v="Anderson"/>
    <x v="2"/>
    <x v="15"/>
    <n v="265"/>
    <x v="1"/>
    <x v="0"/>
  </r>
  <r>
    <d v="2017-06-02T00:00:00"/>
    <s v="Bernardo"/>
    <s v="Fuentes"/>
    <x v="7"/>
    <x v="6"/>
    <n v="149"/>
    <x v="1"/>
    <x v="0"/>
  </r>
  <r>
    <d v="2017-01-25T00:00:00"/>
    <s v="Anne"/>
    <s v="Olson"/>
    <x v="4"/>
    <x v="3"/>
    <n v="299"/>
    <x v="0"/>
    <x v="0"/>
  </r>
  <r>
    <d v="2017-02-07T00:00:00"/>
    <s v="Roger"/>
    <s v="Wilson"/>
    <x v="4"/>
    <x v="12"/>
    <n v="199"/>
    <x v="0"/>
    <x v="1"/>
  </r>
  <r>
    <d v="2017-02-17T00:00:00"/>
    <s v="Ruth"/>
    <s v="Peterson"/>
    <x v="16"/>
    <x v="16"/>
    <n v="949"/>
    <x v="1"/>
    <x v="1"/>
  </r>
  <r>
    <d v="2017-03-22T00:00:00"/>
    <s v="Tom"/>
    <s v="Boyarski"/>
    <x v="16"/>
    <x v="2"/>
    <n v="349"/>
    <x v="1"/>
    <x v="1"/>
  </r>
  <r>
    <d v="2017-03-27T00:00:00"/>
    <s v="Ruth"/>
    <s v="Therman"/>
    <x v="9"/>
    <x v="2"/>
    <n v="349"/>
    <x v="1"/>
    <x v="1"/>
  </r>
  <r>
    <d v="2017-03-27T00:00:00"/>
    <s v="Brett"/>
    <s v="Hill"/>
    <x v="17"/>
    <x v="12"/>
    <n v="199"/>
    <x v="1"/>
    <x v="0"/>
  </r>
  <r>
    <d v="2017-04-02T00:00:00"/>
    <s v="Brian"/>
    <s v="Kipp"/>
    <x v="8"/>
    <x v="8"/>
    <n v="185"/>
    <x v="0"/>
    <x v="0"/>
  </r>
  <r>
    <d v="2017-04-03T00:00:00"/>
    <s v="Joseph"/>
    <s v="Black"/>
    <x v="9"/>
    <x v="7"/>
    <n v="349"/>
    <x v="1"/>
    <x v="0"/>
  </r>
  <r>
    <d v="2017-04-04T00:00:00"/>
    <s v="Tom"/>
    <s v="Boyarski"/>
    <x v="16"/>
    <x v="10"/>
    <n v="365"/>
    <x v="1"/>
    <x v="0"/>
  </r>
  <r>
    <d v="2017-04-06T00:00:00"/>
    <s v="Jennifer"/>
    <s v="Anderson"/>
    <x v="2"/>
    <x v="3"/>
    <n v="299"/>
    <x v="0"/>
    <x v="0"/>
  </r>
  <r>
    <d v="2017-04-30T00:00:00"/>
    <s v="Lois"/>
    <s v="Svens"/>
    <x v="15"/>
    <x v="13"/>
    <n v="245"/>
    <x v="0"/>
    <x v="0"/>
  </r>
  <r>
    <d v="2017-05-15T00:00:00"/>
    <s v="Julie"/>
    <s v="Fredricks"/>
    <x v="2"/>
    <x v="18"/>
    <n v="99"/>
    <x v="1"/>
    <x v="0"/>
  </r>
  <r>
    <d v="2017-01-05T00:00:00"/>
    <s v="Ruth"/>
    <s v="James"/>
    <x v="10"/>
    <x v="11"/>
    <n v="285"/>
    <x v="1"/>
    <x v="1"/>
  </r>
  <r>
    <d v="2017-01-18T00:00:00"/>
    <s v="Stan"/>
    <s v="Billings"/>
    <x v="2"/>
    <x v="13"/>
    <n v="245"/>
    <x v="3"/>
    <x v="0"/>
  </r>
  <r>
    <d v="2017-02-01T00:00:00"/>
    <s v="Anna"/>
    <s v="Torkleson"/>
    <x v="5"/>
    <x v="6"/>
    <n v="149"/>
    <x v="6"/>
    <x v="0"/>
  </r>
  <r>
    <d v="2017-02-13T00:00:00"/>
    <s v="Jennifer"/>
    <s v="Anderson"/>
    <x v="2"/>
    <x v="6"/>
    <n v="149"/>
    <x v="0"/>
    <x v="1"/>
  </r>
  <r>
    <d v="2017-03-18T00:00:00"/>
    <s v="LeAnne"/>
    <s v="Norton"/>
    <x v="7"/>
    <x v="15"/>
    <n v="265"/>
    <x v="1"/>
    <x v="1"/>
  </r>
  <r>
    <d v="2017-03-27T00:00:00"/>
    <s v="Marty"/>
    <s v="Kulhavy"/>
    <x v="2"/>
    <x v="5"/>
    <n v="469"/>
    <x v="0"/>
    <x v="0"/>
  </r>
  <r>
    <d v="2017-04-10T00:00:00"/>
    <s v="Antonio"/>
    <s v="Rommero"/>
    <x v="0"/>
    <x v="12"/>
    <n v="199"/>
    <x v="6"/>
    <x v="0"/>
  </r>
  <r>
    <d v="2017-04-14T00:00:00"/>
    <s v="Wendy"/>
    <s v="Nelson"/>
    <x v="12"/>
    <x v="2"/>
    <n v="349"/>
    <x v="0"/>
    <x v="0"/>
  </r>
  <r>
    <d v="2017-05-17T00:00:00"/>
    <s v="Amy"/>
    <s v="Wu"/>
    <x v="7"/>
    <x v="3"/>
    <n v="299"/>
    <x v="0"/>
    <x v="1"/>
  </r>
  <r>
    <d v="2017-05-26T00:00:00"/>
    <s v="John"/>
    <s v="Harris"/>
    <x v="14"/>
    <x v="10"/>
    <n v="365"/>
    <x v="0"/>
    <x v="0"/>
  </r>
  <r>
    <d v="2017-05-29T00:00:00"/>
    <s v="Maria"/>
    <s v="Rodriguez"/>
    <x v="6"/>
    <x v="13"/>
    <n v="245"/>
    <x v="1"/>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x v="0"/>
    <n v="3500"/>
    <x v="0"/>
  </r>
  <r>
    <x v="1"/>
    <x v="1"/>
    <n v="4500"/>
    <x v="1"/>
  </r>
  <r>
    <x v="1"/>
    <x v="2"/>
    <n v="3200"/>
    <x v="2"/>
  </r>
  <r>
    <x v="2"/>
    <x v="3"/>
    <n v="1250"/>
    <x v="3"/>
  </r>
  <r>
    <x v="2"/>
    <x v="4"/>
    <n v="450"/>
    <x v="4"/>
  </r>
  <r>
    <x v="2"/>
    <x v="5"/>
    <n v="5260"/>
    <x v="5"/>
  </r>
  <r>
    <x v="2"/>
    <x v="0"/>
    <n v="800"/>
    <x v="6"/>
  </r>
  <r>
    <x v="3"/>
    <x v="1"/>
    <n v="1100"/>
    <x v="7"/>
  </r>
  <r>
    <x v="3"/>
    <x v="6"/>
    <n v="2470"/>
    <x v="8"/>
  </r>
  <r>
    <x v="4"/>
    <x v="0"/>
    <n v="3000"/>
    <x v="9"/>
  </r>
  <r>
    <x v="4"/>
    <x v="1"/>
    <n v="780"/>
    <x v="10"/>
  </r>
  <r>
    <x v="5"/>
    <x v="7"/>
    <n v="5340"/>
    <x v="11"/>
  </r>
  <r>
    <x v="6"/>
    <x v="6"/>
    <n v="2550"/>
    <x v="12"/>
  </r>
  <r>
    <x v="6"/>
    <x v="8"/>
    <n v="7580"/>
    <x v="13"/>
  </r>
  <r>
    <x v="6"/>
    <x v="9"/>
    <n v="590"/>
    <x v="14"/>
  </r>
  <r>
    <x v="6"/>
    <x v="6"/>
    <n v="6900"/>
    <x v="15"/>
  </r>
  <r>
    <x v="6"/>
    <x v="10"/>
    <n v="4560"/>
    <x v="1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d v="2017-01-03T00:00:00"/>
    <x v="0"/>
    <s v="Antonio"/>
    <s v="Rommero"/>
    <s v="Antonio Rommero"/>
    <s v="Spring Lake Park"/>
    <s v="Washington, D.C."/>
    <n v="399"/>
    <n v="1"/>
    <x v="0"/>
  </r>
  <r>
    <d v="2017-02-16T00:00:00"/>
    <x v="1"/>
    <s v="LeAnne"/>
    <s v="Chang"/>
    <s v="LeAnne Chang"/>
    <s v="Maplewood"/>
    <s v="Los Angeles"/>
    <n v="295"/>
    <n v="2"/>
    <x v="1"/>
  </r>
  <r>
    <d v="2017-02-19T00:00:00"/>
    <x v="1"/>
    <s v="Julie"/>
    <s v="Fredricks"/>
    <s v="Julie Fredricks"/>
    <s v="Minneapolis"/>
    <s v="New York"/>
    <n v="349"/>
    <n v="2"/>
    <x v="0"/>
  </r>
  <r>
    <d v="2017-02-27T00:00:00"/>
    <x v="1"/>
    <s v="Janelle"/>
    <s v="Olness"/>
    <s v="Janelle Olness"/>
    <s v="Fargo"/>
    <s v="Washington, D.C."/>
    <n v="399"/>
    <n v="2"/>
    <x v="0"/>
  </r>
  <r>
    <d v="2017-03-27T00:00:00"/>
    <x v="2"/>
    <s v="Anne"/>
    <s v="Olson"/>
    <s v="Anne Olson"/>
    <s v="Brooklyn Center"/>
    <s v="New York"/>
    <n v="349"/>
    <n v="1"/>
    <x v="0"/>
  </r>
  <r>
    <d v="2017-03-27T00:00:00"/>
    <x v="2"/>
    <s v="Anna"/>
    <s v="Torkleson"/>
    <s v="Anna Torkleson"/>
    <s v="Brainerd"/>
    <s v="New York"/>
    <n v="349"/>
    <n v="2"/>
    <x v="0"/>
  </r>
  <r>
    <d v="2017-03-30T00:00:00"/>
    <x v="2"/>
    <s v="Maria"/>
    <s v="Rodriguez"/>
    <s v="Maria Rodriguez"/>
    <s v="Hibbing"/>
    <s v="Washington, D.C."/>
    <n v="399"/>
    <n v="1"/>
    <x v="0"/>
  </r>
  <r>
    <d v="2017-04-20T00:00:00"/>
    <x v="3"/>
    <s v="Darlene"/>
    <s v="Clay"/>
    <s v="Darlene Clay"/>
    <s v="St. Paul"/>
    <s v="St. Louis"/>
    <n v="299"/>
    <n v="5"/>
    <x v="0"/>
  </r>
  <r>
    <d v="2017-04-30T00:00:00"/>
    <x v="3"/>
    <s v="Jason"/>
    <s v="Trent"/>
    <s v="Jason Trent"/>
    <s v="Hibbing"/>
    <s v="Dallas"/>
    <n v="187"/>
    <n v="2"/>
    <x v="0"/>
  </r>
  <r>
    <d v="2017-05-05T00:00:00"/>
    <x v="4"/>
    <s v="Brian"/>
    <s v="Kipp"/>
    <s v="Brian Kipp"/>
    <s v="Duluth"/>
    <s v="Norfolk"/>
    <n v="469"/>
    <n v="1"/>
    <x v="0"/>
  </r>
  <r>
    <d v="2017-05-29T00:00:00"/>
    <x v="4"/>
    <s v="Alice"/>
    <s v="Lindgram"/>
    <s v="Alice Lindgram"/>
    <s v="Bloomington"/>
    <s v="Duluth"/>
    <n v="149"/>
    <n v="3"/>
    <x v="1"/>
  </r>
  <r>
    <d v="2017-06-09T00:00:00"/>
    <x v="5"/>
    <s v="Bernice"/>
    <s v="Young"/>
    <s v="Bernice Young"/>
    <s v="Duluth"/>
    <s v="Duluth"/>
    <n v="149"/>
    <n v="2"/>
    <x v="1"/>
  </r>
  <r>
    <d v="2017-06-18T00:00:00"/>
    <x v="5"/>
    <s v="Janelle"/>
    <s v="Olness"/>
    <s v="Janelle Olness"/>
    <s v="Fargo"/>
    <s v="Toronto"/>
    <n v="349"/>
    <n v="1"/>
    <x v="0"/>
  </r>
  <r>
    <d v="2017-06-29T00:00:00"/>
    <x v="5"/>
    <s v="Julie"/>
    <s v="Swanson"/>
    <s v="Julie Swanson"/>
    <s v="St. Peter"/>
    <s v="Duluth"/>
    <n v="149"/>
    <n v="3"/>
    <x v="1"/>
  </r>
  <r>
    <d v="2017-01-10T00:00:00"/>
    <x v="0"/>
    <s v="Joseph"/>
    <s v="Black"/>
    <s v="Joseph Black"/>
    <s v="Bloomington"/>
    <s v="Houston"/>
    <n v="185"/>
    <n v="2"/>
    <x v="0"/>
  </r>
  <r>
    <d v="2017-01-20T00:00:00"/>
    <x v="0"/>
    <s v="Rachel"/>
    <s v="Lyons"/>
    <s v="Rachel Lyons"/>
    <s v="Maplewood"/>
    <s v="Toronto"/>
    <n v="349"/>
    <n v="1"/>
    <x v="0"/>
  </r>
  <r>
    <d v="2017-02-02T00:00:00"/>
    <x v="1"/>
    <s v="Harrison"/>
    <s v="Thompson"/>
    <s v="Harrison Thompson"/>
    <s v="Duluth"/>
    <s v="Philadelphia"/>
    <n v="399"/>
    <n v="1"/>
    <x v="0"/>
  </r>
  <r>
    <d v="2017-02-17T00:00:00"/>
    <x v="1"/>
    <s v="Phillip"/>
    <s v="Grahams"/>
    <s v="Phillip Grahams"/>
    <s v="Edina"/>
    <s v="Boston"/>
    <n v="365"/>
    <n v="1"/>
    <x v="0"/>
  </r>
  <r>
    <d v="2017-02-25T00:00:00"/>
    <x v="1"/>
    <s v="Anne"/>
    <s v="Olson"/>
    <s v="Anne Olson"/>
    <s v="Brooklyn Center"/>
    <s v="Milwaukee"/>
    <n v="285"/>
    <n v="2"/>
    <x v="1"/>
  </r>
  <r>
    <d v="2017-03-15T00:00:00"/>
    <x v="2"/>
    <s v="Roger"/>
    <s v="Wilson"/>
    <s v="Roger Wilson"/>
    <s v="Brooklyn Center"/>
    <s v="Chicago"/>
    <n v="199"/>
    <n v="2"/>
    <x v="1"/>
  </r>
  <r>
    <d v="2017-03-24T00:00:00"/>
    <x v="2"/>
    <s v="Julie"/>
    <s v="Swanson"/>
    <s v="Julie Swanson"/>
    <s v="St. Peter"/>
    <s v="Dallas"/>
    <n v="187"/>
    <n v="2"/>
    <x v="1"/>
  </r>
  <r>
    <d v="2017-03-25T00:00:00"/>
    <x v="2"/>
    <s v="Tony"/>
    <s v="Chekov"/>
    <s v="Tony Chekov"/>
    <s v="Edina"/>
    <s v="Los Angeles"/>
    <n v="295"/>
    <n v="2"/>
    <x v="0"/>
  </r>
  <r>
    <d v="2017-03-27T00:00:00"/>
    <x v="2"/>
    <s v="Wendy"/>
    <s v="Nelson"/>
    <s v="Wendy Nelson"/>
    <s v="Two Harbors"/>
    <s v="New York"/>
    <n v="349"/>
    <n v="2"/>
    <x v="0"/>
  </r>
  <r>
    <d v="2017-04-16T00:00:00"/>
    <x v="3"/>
    <s v="Jennifer"/>
    <s v="Jordon"/>
    <s v="Jennifer Jordon"/>
    <s v="Spring Lake Park"/>
    <s v="New York"/>
    <n v="349"/>
    <n v="2"/>
    <x v="1"/>
  </r>
  <r>
    <d v="2017-04-19T00:00:00"/>
    <x v="3"/>
    <s v="Alice"/>
    <s v="Lindgram"/>
    <s v="Alice Lindgram"/>
    <s v="Bloomington"/>
    <s v="Toronto"/>
    <n v="349"/>
    <n v="1"/>
    <x v="1"/>
  </r>
  <r>
    <d v="2017-06-03T00:00:00"/>
    <x v="5"/>
    <s v="Bruce"/>
    <s v="Thorgood"/>
    <s v="Bruce Thorgood"/>
    <s v="Two Harbors"/>
    <s v="Los Angeles"/>
    <n v="295"/>
    <n v="1"/>
    <x v="1"/>
  </r>
  <r>
    <d v="2017-06-05T00:00:00"/>
    <x v="5"/>
    <s v="Ruth"/>
    <s v="James"/>
    <s v="Ruth James"/>
    <s v="St. Peter"/>
    <s v="Los Angeles"/>
    <n v="295"/>
    <n v="2"/>
    <x v="0"/>
  </r>
  <r>
    <d v="2017-06-12T00:00:00"/>
    <x v="5"/>
    <s v="Joseph"/>
    <s v="Black"/>
    <s v="Joseph Black"/>
    <s v="Bloomington"/>
    <s v="Duluth"/>
    <n v="149"/>
    <n v="2"/>
    <x v="1"/>
  </r>
  <r>
    <d v="2017-06-22T00:00:00"/>
    <x v="5"/>
    <s v="Aaron"/>
    <s v="Burr"/>
    <s v="Aaron Burr"/>
    <s v="Rochester"/>
    <s v="St. Louis"/>
    <n v="299"/>
    <n v="2"/>
    <x v="1"/>
  </r>
  <r>
    <d v="2017-06-30T00:00:00"/>
    <x v="5"/>
    <s v="Bernardo"/>
    <s v="Fuentes"/>
    <s v="Bernardo Fuentes"/>
    <s v="St. Paul"/>
    <s v="Milwaukee"/>
    <n v="285"/>
    <n v="2"/>
    <x v="0"/>
  </r>
  <r>
    <d v="2017-01-08T00:00:00"/>
    <x v="0"/>
    <s v="LeAnne"/>
    <s v="Norton"/>
    <s v="LeAnne Norton"/>
    <s v="St. Paul"/>
    <s v="Los Angeles"/>
    <n v="295"/>
    <n v="2"/>
    <x v="0"/>
  </r>
  <r>
    <d v="2017-01-08T00:00:00"/>
    <x v="0"/>
    <s v="Maria"/>
    <s v="Wyatt"/>
    <s v="Maria Wyatt"/>
    <s v="Minneapolis"/>
    <s v="Los Angeles"/>
    <n v="295"/>
    <n v="2"/>
    <x v="1"/>
  </r>
  <r>
    <d v="2017-01-10T00:00:00"/>
    <x v="0"/>
    <s v="LeAnne"/>
    <s v="Chang"/>
    <s v="LeAnne Chang"/>
    <s v="Maplewood"/>
    <s v="Toronto"/>
    <n v="349"/>
    <n v="2"/>
    <x v="1"/>
  </r>
  <r>
    <d v="2017-01-17T00:00:00"/>
    <x v="0"/>
    <s v="Darlene"/>
    <s v="Clay"/>
    <s v="Darlene Clay"/>
    <s v="St. Paul"/>
    <s v="Detroit"/>
    <n v="245"/>
    <n v="1"/>
    <x v="0"/>
  </r>
  <r>
    <d v="2017-01-22T00:00:00"/>
    <x v="0"/>
    <s v="Shelia"/>
    <s v="Lindquist"/>
    <s v="Shelia Lindquist"/>
    <s v="Edina"/>
    <s v="Boston"/>
    <n v="365"/>
    <n v="2"/>
    <x v="0"/>
  </r>
  <r>
    <d v="2017-03-15T00:00:00"/>
    <x v="2"/>
    <s v="Bruce"/>
    <s v="Thorgood"/>
    <s v="Bruce Thorgood"/>
    <s v="Two Harbors"/>
    <s v="Cancun"/>
    <n v="199"/>
    <n v="4"/>
    <x v="0"/>
  </r>
  <r>
    <d v="2017-03-29T00:00:00"/>
    <x v="2"/>
    <s v="Terry"/>
    <s v="Nordstrom"/>
    <s v="Terry Nordstrom"/>
    <s v="Duluth"/>
    <s v="Detroit"/>
    <n v="245"/>
    <n v="1"/>
    <x v="0"/>
  </r>
  <r>
    <d v="2017-03-29T00:00:00"/>
    <x v="2"/>
    <s v="Mary"/>
    <s v="Worgot"/>
    <s v="Mary Worgot"/>
    <s v="Rochester"/>
    <s v="Dallas"/>
    <n v="187"/>
    <n v="1"/>
    <x v="1"/>
  </r>
  <r>
    <d v="2017-03-29T00:00:00"/>
    <x v="2"/>
    <s v="Amy"/>
    <s v="Thomas"/>
    <s v="Amy Thomas"/>
    <s v="Edina"/>
    <s v="Duluth"/>
    <n v="149"/>
    <n v="2"/>
    <x v="0"/>
  </r>
  <r>
    <d v="2017-05-13T00:00:00"/>
    <x v="4"/>
    <s v="Alice"/>
    <s v="Lindgram"/>
    <s v="Alice Lindgram"/>
    <s v="Bloomington"/>
    <s v="Dallas"/>
    <n v="187"/>
    <n v="2"/>
    <x v="0"/>
  </r>
  <r>
    <d v="2017-06-18T00:00:00"/>
    <x v="5"/>
    <s v="John"/>
    <s v="Smith"/>
    <s v="John Smith"/>
    <s v="Minneapolis"/>
    <s v="Boston"/>
    <n v="365"/>
    <n v="2"/>
    <x v="1"/>
  </r>
  <r>
    <d v="2017-01-10T00:00:00"/>
    <x v="0"/>
    <s v="John"/>
    <s v="Smith"/>
    <s v="John Smith"/>
    <s v="Minneapolis"/>
    <s v="Chicago"/>
    <n v="199"/>
    <n v="2"/>
    <x v="1"/>
  </r>
  <r>
    <d v="2017-02-02T00:00:00"/>
    <x v="1"/>
    <s v="Louis"/>
    <s v="Landgo"/>
    <s v="Louis Landgo"/>
    <s v="Fargo"/>
    <s v="Lincoln"/>
    <n v="265"/>
    <n v="1"/>
    <x v="1"/>
  </r>
  <r>
    <d v="2017-02-17T00:00:00"/>
    <x v="1"/>
    <s v="John"/>
    <s v="Harris"/>
    <s v="John Harris"/>
    <s v="Blaine"/>
    <s v="Chicago"/>
    <n v="199"/>
    <n v="2"/>
    <x v="1"/>
  </r>
  <r>
    <d v="2017-02-20T00:00:00"/>
    <x v="1"/>
    <s v="Tony"/>
    <s v="Chekov"/>
    <s v="Tony Chekov"/>
    <s v="Edina"/>
    <s v="Cancun"/>
    <n v="199"/>
    <n v="1"/>
    <x v="1"/>
  </r>
  <r>
    <d v="2017-03-15T00:00:00"/>
    <x v="2"/>
    <s v="Muriel"/>
    <s v="Berndt"/>
    <s v="Muriel Berndt"/>
    <s v="Minneapolis"/>
    <s v="Houston"/>
    <n v="185"/>
    <n v="2"/>
    <x v="1"/>
  </r>
  <r>
    <d v="2017-05-12T00:00:00"/>
    <x v="4"/>
    <s v="Terry"/>
    <s v="Nordstrom"/>
    <s v="Terry Nordstrom"/>
    <s v="Duluth"/>
    <s v="Duluth"/>
    <n v="149"/>
    <n v="1"/>
    <x v="1"/>
  </r>
  <r>
    <d v="2017-05-17T00:00:00"/>
    <x v="4"/>
    <s v="Neal"/>
    <s v="Bradshaw"/>
    <s v="Neal Bradshaw"/>
    <s v="Mankato"/>
    <s v="Philadelphia"/>
    <n v="399"/>
    <n v="2"/>
    <x v="1"/>
  </r>
  <r>
    <d v="2017-06-13T00:00:00"/>
    <x v="5"/>
    <s v="John"/>
    <s v="Smith"/>
    <s v="John Smith"/>
    <s v="Minneapolis"/>
    <s v="Dallas"/>
    <n v="187"/>
    <n v="5"/>
    <x v="0"/>
  </r>
  <r>
    <d v="2017-06-18T00:00:00"/>
    <x v="5"/>
    <s v="Phillip"/>
    <s v="Grahams"/>
    <s v="Phillip Grahams"/>
    <s v="Edina"/>
    <s v="Houston"/>
    <n v="185"/>
    <n v="2"/>
    <x v="0"/>
  </r>
  <r>
    <d v="2017-01-04T00:00:00"/>
    <x v="0"/>
    <s v="Mary"/>
    <s v="Worgot"/>
    <s v="Mary Worgot"/>
    <s v="Rochester"/>
    <s v="Duluth"/>
    <n v="149"/>
    <n v="2"/>
    <x v="0"/>
  </r>
  <r>
    <d v="2017-01-09T00:00:00"/>
    <x v="0"/>
    <s v="Stan"/>
    <s v="Billings"/>
    <s v="Stan Billings"/>
    <s v="Minneapolis"/>
    <s v="Los Angeles"/>
    <n v="295"/>
    <n v="3"/>
    <x v="0"/>
  </r>
  <r>
    <d v="2017-02-04T00:00:00"/>
    <x v="1"/>
    <s v="Aaron"/>
    <s v="Burr"/>
    <s v="Aaron Burr"/>
    <s v="Rochester"/>
    <s v="Chicago"/>
    <n v="199"/>
    <n v="3"/>
    <x v="0"/>
  </r>
  <r>
    <d v="2017-02-20T00:00:00"/>
    <x v="1"/>
    <s v="Ruth"/>
    <s v="Therman"/>
    <s v="Ruth Therman"/>
    <s v="Bloomington"/>
    <s v="Cancun"/>
    <n v="199"/>
    <n v="1"/>
    <x v="1"/>
  </r>
  <r>
    <d v="2017-03-07T00:00:00"/>
    <x v="2"/>
    <s v="Shelia"/>
    <s v="Erickson"/>
    <s v="Shelia Erickson"/>
    <s v="St. Cloud"/>
    <s v="New York"/>
    <n v="349"/>
    <n v="2"/>
    <x v="0"/>
  </r>
  <r>
    <d v="2017-03-11T00:00:00"/>
    <x v="2"/>
    <s v="Shelia"/>
    <s v="Erickson"/>
    <s v="Shelia Erickson"/>
    <s v="St. Cloud"/>
    <s v="Dallas"/>
    <n v="187"/>
    <n v="1"/>
    <x v="1"/>
  </r>
  <r>
    <d v="2017-03-14T00:00:00"/>
    <x v="2"/>
    <s v="Maria"/>
    <s v="Wyatt"/>
    <s v="Maria Wyatt"/>
    <s v="Minneapolis"/>
    <s v="London"/>
    <n v="949"/>
    <n v="2"/>
    <x v="1"/>
  </r>
  <r>
    <d v="2017-03-15T00:00:00"/>
    <x v="2"/>
    <s v="Roger"/>
    <s v="Bilco"/>
    <s v="Roger Bilco"/>
    <s v="Two Harbors"/>
    <s v="Cancun"/>
    <n v="199"/>
    <n v="1"/>
    <x v="1"/>
  </r>
  <r>
    <d v="2017-03-17T00:00:00"/>
    <x v="2"/>
    <s v="LeAnne"/>
    <s v="Chang"/>
    <s v="LeAnne Chang"/>
    <s v="Maplewood"/>
    <s v="Los Angeles"/>
    <n v="295"/>
    <n v="2"/>
    <x v="1"/>
  </r>
  <r>
    <d v="2017-03-19T00:00:00"/>
    <x v="2"/>
    <s v="Shelia"/>
    <s v="Lindquist"/>
    <s v="Shelia Lindquist"/>
    <s v="Edina"/>
    <s v="Paris"/>
    <n v="999"/>
    <n v="1"/>
    <x v="1"/>
  </r>
  <r>
    <d v="2017-03-22T00:00:00"/>
    <x v="2"/>
    <s v="Bruce"/>
    <s v="Thorgood"/>
    <s v="Bruce Thorgood"/>
    <s v="Two Harbors"/>
    <s v="Dallas"/>
    <n v="187"/>
    <n v="1"/>
    <x v="1"/>
  </r>
  <r>
    <d v="2017-03-27T00:00:00"/>
    <x v="2"/>
    <s v="Janelle"/>
    <s v="Olness"/>
    <s v="Janelle Olness"/>
    <s v="Fargo"/>
    <s v="New York"/>
    <n v="349"/>
    <n v="2"/>
    <x v="1"/>
  </r>
  <r>
    <d v="2017-03-27T00:00:00"/>
    <x v="2"/>
    <s v="Anna"/>
    <s v="Torkleson"/>
    <s v="Anna Torkleson"/>
    <s v="Brainerd"/>
    <s v="Boston"/>
    <n v="365"/>
    <n v="1"/>
    <x v="1"/>
  </r>
  <r>
    <d v="2017-03-28T00:00:00"/>
    <x v="2"/>
    <s v="Wendy"/>
    <s v="Nelson"/>
    <s v="Wendy Nelson"/>
    <s v="Two Harbors"/>
    <s v="Duluth"/>
    <n v="149"/>
    <n v="1"/>
    <x v="0"/>
  </r>
  <r>
    <d v="2017-04-16T00:00:00"/>
    <x v="3"/>
    <s v="Antonio"/>
    <s v="Rommero"/>
    <s v="Antonio Rommero"/>
    <s v="Spring Lake Park"/>
    <s v="Dallas"/>
    <n v="187"/>
    <n v="2"/>
    <x v="0"/>
  </r>
  <r>
    <d v="2017-04-29T00:00:00"/>
    <x v="3"/>
    <s v="LeAnne"/>
    <s v="Norton"/>
    <s v="LeAnne Norton"/>
    <s v="St. Paul"/>
    <s v="Washington, D.C."/>
    <n v="399"/>
    <n v="2"/>
    <x v="1"/>
  </r>
  <r>
    <d v="2017-05-09T00:00:00"/>
    <x v="4"/>
    <s v="Phillip"/>
    <s v="Grahams"/>
    <s v="Phillip Grahams"/>
    <s v="Edina"/>
    <s v="London"/>
    <n v="949"/>
    <n v="5"/>
    <x v="1"/>
  </r>
  <r>
    <d v="2017-05-15T00:00:00"/>
    <x v="4"/>
    <s v="Julie"/>
    <s v="Fredricks"/>
    <s v="Julie Fredricks"/>
    <s v="Minneapolis"/>
    <s v="Fargo"/>
    <n v="99"/>
    <n v="3"/>
    <x v="0"/>
  </r>
  <r>
    <d v="2017-06-09T00:00:00"/>
    <x v="5"/>
    <s v="Roger"/>
    <s v="Wilson"/>
    <s v="Roger Wilson"/>
    <s v="Brooklyn Center"/>
    <s v="Cancun"/>
    <n v="199"/>
    <n v="1"/>
    <x v="1"/>
  </r>
  <r>
    <d v="2017-06-28T00:00:00"/>
    <x v="5"/>
    <s v="Nancy"/>
    <s v="Timscleft"/>
    <s v="Nancy Timscleft"/>
    <s v="Rochester"/>
    <s v="Cancun"/>
    <n v="199"/>
    <n v="1"/>
    <x v="0"/>
  </r>
  <r>
    <d v="2017-01-15T00:00:00"/>
    <x v="0"/>
    <s v="Lucy"/>
    <s v="Gramm"/>
    <s v="Lucy Gramm"/>
    <s v="Rochester"/>
    <s v="Duluth"/>
    <n v="149"/>
    <n v="5"/>
    <x v="1"/>
  </r>
  <r>
    <d v="2017-01-23T00:00:00"/>
    <x v="0"/>
    <s v="Louis"/>
    <s v="Landgo"/>
    <s v="Louis Landgo"/>
    <s v="Fargo"/>
    <s v="Boston"/>
    <n v="365"/>
    <n v="1"/>
    <x v="1"/>
  </r>
  <r>
    <d v="2017-01-26T00:00:00"/>
    <x v="0"/>
    <s v="Mary"/>
    <s v="Worgot"/>
    <s v="Mary Worgot"/>
    <s v="Rochester"/>
    <s v="New York"/>
    <n v="349"/>
    <n v="2"/>
    <x v="0"/>
  </r>
  <r>
    <d v="2017-02-16T00:00:00"/>
    <x v="1"/>
    <s v="Bernardo"/>
    <s v="Fuentes"/>
    <s v="Bernardo Fuentes"/>
    <s v="St. Paul"/>
    <s v="Houston"/>
    <n v="185"/>
    <n v="1"/>
    <x v="0"/>
  </r>
  <r>
    <d v="2017-03-18T00:00:00"/>
    <x v="2"/>
    <s v="Amy"/>
    <s v="Thomas"/>
    <s v="Amy Thomas"/>
    <s v="Edina"/>
    <s v="Cancun"/>
    <n v="365"/>
    <n v="1"/>
    <x v="1"/>
  </r>
  <r>
    <d v="2017-03-18T00:00:00"/>
    <x v="2"/>
    <s v="Bernice"/>
    <s v="Young"/>
    <s v="Bernice Young"/>
    <s v="Duluth"/>
    <s v="Dallas"/>
    <n v="187"/>
    <n v="2"/>
    <x v="1"/>
  </r>
  <r>
    <d v="2017-03-25T00:00:00"/>
    <x v="2"/>
    <s v="Amy"/>
    <s v="Thomas"/>
    <s v="Amy Thomas"/>
    <s v="Edina"/>
    <s v="Norfolk"/>
    <n v="469"/>
    <n v="3"/>
    <x v="0"/>
  </r>
  <r>
    <d v="2017-04-05T00:00:00"/>
    <x v="3"/>
    <s v="Lois"/>
    <s v="Svens"/>
    <s v="Lois Svens"/>
    <s v="Mankato"/>
    <s v="Philadelphia"/>
    <n v="399"/>
    <n v="1"/>
    <x v="1"/>
  </r>
  <r>
    <d v="2017-04-29T00:00:00"/>
    <x v="3"/>
    <s v="Ruth"/>
    <s v="Peterson"/>
    <s v="Ruth Peterson"/>
    <s v="St. Cloud"/>
    <s v="Duluth"/>
    <n v="149"/>
    <n v="1"/>
    <x v="0"/>
  </r>
  <r>
    <d v="2017-05-07T00:00:00"/>
    <x v="4"/>
    <s v="Bernardo"/>
    <s v="Fuentes"/>
    <s v="Bernardo Fuentes"/>
    <s v="St. Paul"/>
    <s v="Chicago"/>
    <n v="199"/>
    <n v="2"/>
    <x v="1"/>
  </r>
  <r>
    <d v="2017-05-29T00:00:00"/>
    <x v="4"/>
    <s v="John"/>
    <s v="Kinkaid"/>
    <s v="John Kinkaid"/>
    <s v="Brooklyn Center"/>
    <s v="Dallas"/>
    <n v="187"/>
    <n v="2"/>
    <x v="1"/>
  </r>
  <r>
    <d v="2017-06-06T00:00:00"/>
    <x v="5"/>
    <s v="Harrison"/>
    <s v="Thompson"/>
    <s v="Harrison Thompson"/>
    <s v="Duluth"/>
    <s v="Norfolk"/>
    <n v="469"/>
    <n v="1"/>
    <x v="1"/>
  </r>
  <r>
    <d v="2017-01-03T00:00:00"/>
    <x v="0"/>
    <s v="Tony"/>
    <s v="Chekov"/>
    <s v="Tony Chekov"/>
    <s v="Edina"/>
    <s v="Chicago"/>
    <n v="199"/>
    <n v="1"/>
    <x v="1"/>
  </r>
  <r>
    <d v="2017-01-03T00:00:00"/>
    <x v="0"/>
    <s v="Tim"/>
    <s v="Parmont"/>
    <s v="Tim Parmont"/>
    <s v="Brainerd"/>
    <s v="New York"/>
    <n v="349"/>
    <n v="2"/>
    <x v="1"/>
  </r>
  <r>
    <d v="2017-01-05T00:00:00"/>
    <x v="0"/>
    <s v="Amy"/>
    <s v="Wu"/>
    <s v="Amy Wu"/>
    <s v="St. Paul"/>
    <s v="Dallas"/>
    <n v="187"/>
    <n v="2"/>
    <x v="0"/>
  </r>
  <r>
    <d v="2017-01-14T00:00:00"/>
    <x v="0"/>
    <s v="Alice"/>
    <s v="Lindgram"/>
    <s v="Alice Lindgram"/>
    <s v="Bloomington"/>
    <s v="Chicago"/>
    <n v="199"/>
    <n v="2"/>
    <x v="0"/>
  </r>
  <r>
    <d v="2017-01-20T00:00:00"/>
    <x v="0"/>
    <s v="Nancy"/>
    <s v="Eller"/>
    <s v="Nancy Eller"/>
    <s v="Fargo"/>
    <s v="Fargo"/>
    <n v="99"/>
    <n v="2"/>
    <x v="1"/>
  </r>
  <r>
    <d v="2017-02-17T00:00:00"/>
    <x v="1"/>
    <s v="Nancy"/>
    <s v="Eller"/>
    <s v="Nancy Eller"/>
    <s v="Fargo"/>
    <s v="New York"/>
    <n v="349"/>
    <n v="1"/>
    <x v="1"/>
  </r>
  <r>
    <d v="2017-03-18T00:00:00"/>
    <x v="2"/>
    <s v="Maria"/>
    <s v="Wyatt"/>
    <s v="Maria Wyatt"/>
    <s v="Minneapolis"/>
    <s v="Philadelphia"/>
    <n v="399"/>
    <n v="1"/>
    <x v="0"/>
  </r>
  <r>
    <d v="2017-03-27T00:00:00"/>
    <x v="2"/>
    <s v="Terry"/>
    <s v="Nordstrom"/>
    <s v="Terry Nordstrom"/>
    <s v="Duluth"/>
    <s v="London"/>
    <n v="949"/>
    <n v="2"/>
    <x v="1"/>
  </r>
  <r>
    <d v="2017-04-29T00:00:00"/>
    <x v="3"/>
    <s v="Marty"/>
    <s v="Kulhavy"/>
    <s v="Marty Kulhavy"/>
    <s v="Minneapolis"/>
    <s v="Chicago"/>
    <n v="199"/>
    <n v="1"/>
    <x v="1"/>
  </r>
  <r>
    <d v="2017-05-08T00:00:00"/>
    <x v="4"/>
    <s v="Roger"/>
    <s v="Bilco"/>
    <s v="Roger Bilco"/>
    <s v="Two Harbors"/>
    <s v="Chicago"/>
    <n v="199"/>
    <n v="2"/>
    <x v="0"/>
  </r>
  <r>
    <d v="2017-05-17T00:00:00"/>
    <x v="4"/>
    <s v="Jason"/>
    <s v="Trent"/>
    <s v="Jason Trent"/>
    <s v="Hibbing"/>
    <s v="St. Louis"/>
    <n v="299"/>
    <n v="2"/>
    <x v="0"/>
  </r>
  <r>
    <d v="2017-01-02T00:00:00"/>
    <x v="0"/>
    <s v="John"/>
    <s v="Harris"/>
    <s v="John Harris"/>
    <s v="Blaine"/>
    <s v="Boston"/>
    <n v="365"/>
    <n v="2"/>
    <x v="0"/>
  </r>
  <r>
    <d v="2017-01-10T00:00:00"/>
    <x v="0"/>
    <s v="Janelle"/>
    <s v="Olness"/>
    <s v="Janelle Olness"/>
    <s v="Fargo"/>
    <s v="St. Louis"/>
    <n v="299"/>
    <n v="1"/>
    <x v="1"/>
  </r>
  <r>
    <d v="2017-01-24T00:00:00"/>
    <x v="0"/>
    <s v="Lucy"/>
    <s v="Gramm"/>
    <s v="Lucy Gramm"/>
    <s v="Rochester"/>
    <s v="Philadelphia"/>
    <n v="399"/>
    <n v="4"/>
    <x v="1"/>
  </r>
  <r>
    <d v="2017-01-28T00:00:00"/>
    <x v="0"/>
    <s v="LeAnne"/>
    <s v="Norton"/>
    <s v="LeAnne Norton"/>
    <s v="St. Paul"/>
    <s v="Cancun"/>
    <n v="199"/>
    <n v="2"/>
    <x v="1"/>
  </r>
  <r>
    <d v="2017-02-01T00:00:00"/>
    <x v="1"/>
    <s v="Jennifer"/>
    <s v="Jordon"/>
    <s v="Jennifer Jordon"/>
    <s v="Spring Lake Park"/>
    <s v="Philadelphia"/>
    <n v="399"/>
    <n v="2"/>
    <x v="1"/>
  </r>
  <r>
    <d v="2017-02-03T00:00:00"/>
    <x v="1"/>
    <s v="Gayle"/>
    <s v="Youngquist"/>
    <s v="Gayle Youngquist"/>
    <s v="Minneapolis"/>
    <s v="Philadelphia"/>
    <n v="399"/>
    <n v="1"/>
    <x v="1"/>
  </r>
  <r>
    <d v="2017-02-16T00:00:00"/>
    <x v="1"/>
    <s v="Phillip"/>
    <s v="Grahams"/>
    <s v="Phillip Grahams"/>
    <s v="Edina"/>
    <s v="Lincoln"/>
    <n v="265"/>
    <n v="4"/>
    <x v="1"/>
  </r>
  <r>
    <d v="2017-02-17T00:00:00"/>
    <x v="1"/>
    <s v="John"/>
    <s v="Harris"/>
    <s v="John Harris"/>
    <s v="Blaine"/>
    <s v="Dallas"/>
    <n v="187"/>
    <n v="3"/>
    <x v="0"/>
  </r>
  <r>
    <d v="2017-03-07T00:00:00"/>
    <x v="2"/>
    <s v="Jennifer"/>
    <s v="Anderson"/>
    <s v="Jennifer Anderson"/>
    <s v="Minneapolis"/>
    <s v="New York"/>
    <n v="349"/>
    <n v="2"/>
    <x v="1"/>
  </r>
  <r>
    <d v="2017-04-21T00:00:00"/>
    <x v="3"/>
    <s v="Brian"/>
    <s v="Samuals"/>
    <s v="Brian Samuals"/>
    <s v="Minneapolis"/>
    <s v="London"/>
    <n v="949"/>
    <n v="1"/>
    <x v="0"/>
  </r>
  <r>
    <d v="2017-05-09T00:00:00"/>
    <x v="4"/>
    <s v="Marty"/>
    <s v="Kulhavy"/>
    <s v="Marty Kulhavy"/>
    <s v="Minneapolis"/>
    <s v="New York"/>
    <n v="349"/>
    <n v="2"/>
    <x v="1"/>
  </r>
  <r>
    <d v="2017-05-12T00:00:00"/>
    <x v="4"/>
    <s v="Jennifer"/>
    <s v="Jordon"/>
    <s v="Jennifer Jordon"/>
    <s v="Spring Lake Park"/>
    <s v="Washington, D.C."/>
    <n v="399"/>
    <n v="2"/>
    <x v="0"/>
  </r>
  <r>
    <d v="2017-05-29T00:00:00"/>
    <x v="4"/>
    <s v="Harrison"/>
    <s v="Thompson"/>
    <s v="Harrison Thompson"/>
    <s v="Duluth"/>
    <s v="Philadelphia"/>
    <n v="399"/>
    <n v="1"/>
    <x v="0"/>
  </r>
  <r>
    <d v="2017-05-31T00:00:00"/>
    <x v="4"/>
    <s v="Tim"/>
    <s v="Parmont"/>
    <s v="Tim Parmont"/>
    <s v="Brainerd"/>
    <s v="Washington, D.C."/>
    <n v="399"/>
    <n v="2"/>
    <x v="0"/>
  </r>
  <r>
    <d v="2017-06-05T00:00:00"/>
    <x v="5"/>
    <s v="Darlene"/>
    <s v="Clay"/>
    <s v="Darlene Clay"/>
    <s v="St. Paul"/>
    <s v="Los Angeles"/>
    <n v="295"/>
    <n v="4"/>
    <x v="1"/>
  </r>
  <r>
    <d v="2017-06-13T00:00:00"/>
    <x v="5"/>
    <s v="Louis"/>
    <s v="Landgo"/>
    <s v="Louis Landgo"/>
    <s v="Fargo"/>
    <s v="Duluth"/>
    <n v="149"/>
    <n v="2"/>
    <x v="1"/>
  </r>
  <r>
    <d v="2017-06-22T00:00:00"/>
    <x v="5"/>
    <s v="Jason"/>
    <s v="Trent"/>
    <s v="Jason Trent"/>
    <s v="Hibbing"/>
    <s v="Paris"/>
    <n v="999"/>
    <n v="2"/>
    <x v="0"/>
  </r>
  <r>
    <d v="2017-06-30T00:00:00"/>
    <x v="5"/>
    <s v="Louis"/>
    <s v="Landgo"/>
    <s v="Louis Landgo"/>
    <s v="Fargo"/>
    <s v="Milwaukee"/>
    <n v="285"/>
    <n v="4"/>
    <x v="1"/>
  </r>
  <r>
    <d v="2017-01-15T00:00:00"/>
    <x v="0"/>
    <s v="Nancy"/>
    <s v="Eller"/>
    <s v="Nancy Eller"/>
    <s v="Fargo"/>
    <s v="Duluth"/>
    <n v="149"/>
    <n v="1"/>
    <x v="1"/>
  </r>
  <r>
    <d v="2017-01-31T00:00:00"/>
    <x v="0"/>
    <s v="Muriel"/>
    <s v="Berndt"/>
    <s v="Muriel Berndt"/>
    <s v="Minneapolis"/>
    <s v="Duluth"/>
    <n v="149"/>
    <n v="2"/>
    <x v="1"/>
  </r>
  <r>
    <d v="2017-02-01T00:00:00"/>
    <x v="1"/>
    <s v="Gayle"/>
    <s v="Youngquist"/>
    <s v="Gayle Youngquist"/>
    <s v="Minneapolis"/>
    <s v="New York"/>
    <n v="349"/>
    <n v="1"/>
    <x v="0"/>
  </r>
  <r>
    <d v="2017-02-23T00:00:00"/>
    <x v="1"/>
    <s v="Bernardo"/>
    <s v="Fuentes"/>
    <s v="Bernardo Fuentes"/>
    <s v="St. Paul"/>
    <s v="Paris"/>
    <n v="999"/>
    <n v="2"/>
    <x v="1"/>
  </r>
  <r>
    <d v="2017-03-03T00:00:00"/>
    <x v="2"/>
    <s v="Rachel"/>
    <s v="Lyons"/>
    <s v="Rachel Lyons"/>
    <s v="Maplewood"/>
    <s v="New York"/>
    <n v="349"/>
    <n v="1"/>
    <x v="1"/>
  </r>
  <r>
    <d v="2017-03-11T00:00:00"/>
    <x v="2"/>
    <s v="Terry"/>
    <s v="Nordstrom"/>
    <s v="Terry Nordstrom"/>
    <s v="Duluth"/>
    <s v="Los Angeles"/>
    <n v="295"/>
    <n v="1"/>
    <x v="1"/>
  </r>
  <r>
    <d v="2017-03-17T00:00:00"/>
    <x v="2"/>
    <s v="John"/>
    <s v="Kinkaid"/>
    <s v="John Kinkaid"/>
    <s v="Brooklyn Center"/>
    <s v="Lincoln"/>
    <n v="265"/>
    <n v="1"/>
    <x v="0"/>
  </r>
  <r>
    <d v="2017-03-18T00:00:00"/>
    <x v="2"/>
    <s v="Ruth"/>
    <s v="Therman"/>
    <s v="Ruth Therman"/>
    <s v="Bloomington"/>
    <s v="Norfolk"/>
    <n v="469"/>
    <n v="2"/>
    <x v="0"/>
  </r>
  <r>
    <d v="2017-03-28T00:00:00"/>
    <x v="2"/>
    <s v="Julie"/>
    <s v="Swanson"/>
    <s v="Julie Swanson"/>
    <s v="St. Peter"/>
    <s v="Detroit"/>
    <n v="245"/>
    <n v="8"/>
    <x v="0"/>
  </r>
  <r>
    <d v="2017-03-30T00:00:00"/>
    <x v="2"/>
    <s v="Brett"/>
    <s v="Hill"/>
    <s v="Brett Hill"/>
    <s v="St. Louis Park"/>
    <s v="Dallas"/>
    <n v="187"/>
    <n v="1"/>
    <x v="1"/>
  </r>
  <r>
    <d v="2017-04-10T00:00:00"/>
    <x v="3"/>
    <s v="Anna"/>
    <s v="Torkleson"/>
    <s v="Anna Torkleson"/>
    <s v="Brainerd"/>
    <s v="Chicago"/>
    <n v="199"/>
    <n v="1"/>
    <x v="1"/>
  </r>
  <r>
    <d v="2017-05-13T00:00:00"/>
    <x v="4"/>
    <s v="Nancy"/>
    <s v="Timscleft"/>
    <s v="Nancy Timscleft"/>
    <s v="Rochester"/>
    <s v="Fargo"/>
    <n v="99"/>
    <n v="1"/>
    <x v="1"/>
  </r>
  <r>
    <d v="2017-06-10T00:00:00"/>
    <x v="5"/>
    <s v="Wendy"/>
    <s v="Nelson"/>
    <s v="Wendy Nelson"/>
    <s v="Two Harbors"/>
    <s v="Milwaukee"/>
    <n v="285"/>
    <n v="2"/>
    <x v="0"/>
  </r>
  <r>
    <d v="2017-06-10T00:00:00"/>
    <x v="5"/>
    <s v="Amy"/>
    <s v="Wu"/>
    <s v="Amy Wu"/>
    <s v="St. Paul"/>
    <s v="New York"/>
    <n v="349"/>
    <n v="6"/>
    <x v="0"/>
  </r>
  <r>
    <d v="2017-01-14T00:00:00"/>
    <x v="0"/>
    <s v="Marty"/>
    <s v="Kulhavy"/>
    <s v="Marty Kulhavy"/>
    <s v="Minneapolis"/>
    <s v="Toronto"/>
    <n v="349"/>
    <n v="3"/>
    <x v="0"/>
  </r>
  <r>
    <d v="2017-01-14T00:00:00"/>
    <x v="0"/>
    <s v="Brian"/>
    <s v="Samuals"/>
    <s v="Brian Samuals"/>
    <s v="Minneapolis"/>
    <s v="New York"/>
    <n v="349"/>
    <n v="1"/>
    <x v="0"/>
  </r>
  <r>
    <d v="2017-01-21T00:00:00"/>
    <x v="0"/>
    <s v="Jennifer"/>
    <s v="Anderson"/>
    <s v="Jennifer Anderson"/>
    <s v="Minneapolis"/>
    <s v="Toronto"/>
    <n v="349"/>
    <n v="5"/>
    <x v="0"/>
  </r>
  <r>
    <d v="2017-02-13T00:00:00"/>
    <x v="1"/>
    <s v="Tim"/>
    <s v="Berreau"/>
    <s v="Tim Berreau"/>
    <s v="Duluth"/>
    <s v="Los Angeles"/>
    <n v="295"/>
    <n v="2"/>
    <x v="1"/>
  </r>
  <r>
    <d v="2017-03-08T00:00:00"/>
    <x v="2"/>
    <s v="Tim"/>
    <s v="Parmont"/>
    <s v="Tim Parmont"/>
    <s v="Brainerd"/>
    <s v="Duluth"/>
    <n v="149"/>
    <n v="2"/>
    <x v="0"/>
  </r>
  <r>
    <d v="2017-03-20T00:00:00"/>
    <x v="2"/>
    <s v="Muriel"/>
    <s v="Berndt"/>
    <s v="Muriel Berndt"/>
    <s v="Minneapolis"/>
    <s v="Chicago"/>
    <n v="199"/>
    <n v="5"/>
    <x v="0"/>
  </r>
  <r>
    <d v="2017-03-27T00:00:00"/>
    <x v="2"/>
    <s v="Marty"/>
    <s v="Kulhavy"/>
    <s v="Marty Kulhavy"/>
    <s v="Minneapolis"/>
    <s v="Norfolk"/>
    <n v="469"/>
    <n v="3"/>
    <x v="0"/>
  </r>
  <r>
    <d v="2017-04-06T00:00:00"/>
    <x v="3"/>
    <s v="Lois"/>
    <s v="Svens"/>
    <s v="Lois Svens"/>
    <s v="Mankato"/>
    <s v="St. Louis"/>
    <n v="299"/>
    <n v="1"/>
    <x v="0"/>
  </r>
  <r>
    <d v="2017-04-14T00:00:00"/>
    <x v="3"/>
    <s v="Maria"/>
    <s v="Wyatt"/>
    <s v="Maria Wyatt"/>
    <s v="Minneapolis"/>
    <s v="New York"/>
    <n v="349"/>
    <n v="1"/>
    <x v="1"/>
  </r>
  <r>
    <d v="2017-04-16T00:00:00"/>
    <x v="3"/>
    <s v="Julie"/>
    <s v="Swanson"/>
    <s v="Julie Swanson"/>
    <s v="St. Peter"/>
    <s v="Los Angeles"/>
    <n v="295"/>
    <n v="1"/>
    <x v="0"/>
  </r>
  <r>
    <d v="2017-04-17T00:00:00"/>
    <x v="3"/>
    <s v="Roger"/>
    <s v="Wilson"/>
    <s v="Roger Wilson"/>
    <s v="Brooklyn Center"/>
    <s v="Houston"/>
    <n v="185"/>
    <n v="1"/>
    <x v="0"/>
  </r>
  <r>
    <d v="2017-04-26T00:00:00"/>
    <x v="3"/>
    <s v="John"/>
    <s v="Smith"/>
    <s v="John Smith"/>
    <s v="Minneapolis"/>
    <s v="Chicago"/>
    <n v="199"/>
    <n v="1"/>
    <x v="1"/>
  </r>
  <r>
    <d v="2017-05-02T00:00:00"/>
    <x v="4"/>
    <s v="Brian"/>
    <s v="Kipp"/>
    <s v="Brian Kipp"/>
    <s v="Duluth"/>
    <s v="Fargo"/>
    <n v="99"/>
    <n v="1"/>
    <x v="1"/>
  </r>
  <r>
    <d v="2017-05-04T00:00:00"/>
    <x v="4"/>
    <s v="Rachel"/>
    <s v="Lyons"/>
    <s v="Rachel Lyons"/>
    <s v="Maplewood"/>
    <s v="Toronto"/>
    <n v="349"/>
    <n v="4"/>
    <x v="0"/>
  </r>
  <r>
    <d v="2017-05-06T00:00:00"/>
    <x v="4"/>
    <s v="Antonio"/>
    <s v="Rommero"/>
    <s v="Antonio Rommero"/>
    <s v="Spring Lake Park"/>
    <s v="St. Louis"/>
    <n v="299"/>
    <n v="2"/>
    <x v="0"/>
  </r>
  <r>
    <d v="2017-05-08T00:00:00"/>
    <x v="4"/>
    <s v="Ruth"/>
    <s v="James"/>
    <s v="Ruth James"/>
    <s v="St. Peter"/>
    <s v="Washington, D.C."/>
    <n v="399"/>
    <n v="2"/>
    <x v="0"/>
  </r>
  <r>
    <d v="2017-05-30T00:00:00"/>
    <x v="4"/>
    <s v="Neal"/>
    <s v="Bradshaw"/>
    <s v="Neal Bradshaw"/>
    <s v="Mankato"/>
    <s v="Chicago"/>
    <n v="199"/>
    <n v="1"/>
    <x v="1"/>
  </r>
  <r>
    <d v="2017-06-05T00:00:00"/>
    <x v="5"/>
    <s v="Shelia"/>
    <s v="Lindquist"/>
    <s v="Shelia Lindquist"/>
    <s v="Edina"/>
    <s v="Houston"/>
    <n v="185"/>
    <n v="1"/>
    <x v="1"/>
  </r>
  <r>
    <d v="2017-01-11T00:00:00"/>
    <x v="0"/>
    <s v="Maria"/>
    <s v="Rodriguez"/>
    <s v="Maria Rodriguez"/>
    <s v="Hibbing"/>
    <s v="Washington, D.C."/>
    <n v="399"/>
    <n v="3"/>
    <x v="0"/>
  </r>
  <r>
    <d v="2017-01-19T00:00:00"/>
    <x v="0"/>
    <s v="LeAnne"/>
    <s v="Chang"/>
    <s v="LeAnne Chang"/>
    <s v="Maplewood"/>
    <s v="Dallas"/>
    <n v="187"/>
    <n v="2"/>
    <x v="1"/>
  </r>
  <r>
    <d v="2017-01-28T00:00:00"/>
    <x v="0"/>
    <s v="Brian"/>
    <s v="Samuals"/>
    <s v="Brian Samuals"/>
    <s v="Minneapolis"/>
    <s v="Los Angeles"/>
    <n v="295"/>
    <n v="4"/>
    <x v="1"/>
  </r>
  <r>
    <d v="2017-02-03T00:00:00"/>
    <x v="1"/>
    <s v="Brett"/>
    <s v="Hill"/>
    <s v="Brett Hill"/>
    <s v="St. Louis Park"/>
    <s v="St. Louis"/>
    <n v="299"/>
    <n v="2"/>
    <x v="1"/>
  </r>
  <r>
    <d v="2017-02-17T00:00:00"/>
    <x v="1"/>
    <s v="Lois"/>
    <s v="Svens"/>
    <s v="Lois Svens"/>
    <s v="Mankato"/>
    <s v="Dallas"/>
    <n v="187"/>
    <n v="1"/>
    <x v="1"/>
  </r>
  <r>
    <d v="2017-02-23T00:00:00"/>
    <x v="1"/>
    <s v="Jennifer"/>
    <s v="Jordon"/>
    <s v="Jennifer Jordon"/>
    <s v="Spring Lake Park"/>
    <s v="Washington, D.C."/>
    <n v="399"/>
    <n v="1"/>
    <x v="0"/>
  </r>
  <r>
    <d v="2017-03-27T00:00:00"/>
    <x v="2"/>
    <s v="Harrison"/>
    <s v="Thompson"/>
    <s v="Harrison Thompson"/>
    <s v="Duluth"/>
    <s v="Boston"/>
    <n v="365"/>
    <n v="2"/>
    <x v="0"/>
  </r>
  <r>
    <d v="2017-04-08T00:00:00"/>
    <x v="3"/>
    <s v="Richard"/>
    <s v="Smith"/>
    <s v="Richard Smith"/>
    <s v="Blaine"/>
    <s v="Fargo"/>
    <n v="99"/>
    <n v="1"/>
    <x v="0"/>
  </r>
  <r>
    <d v="2017-05-09T00:00:00"/>
    <x v="4"/>
    <s v="Tim"/>
    <s v="Berreau"/>
    <s v="Tim Berreau"/>
    <s v="Duluth"/>
    <s v="Los Angeles"/>
    <n v="295"/>
    <n v="1"/>
    <x v="0"/>
  </r>
  <r>
    <d v="2017-06-14T00:00:00"/>
    <x v="5"/>
    <s v="Neal"/>
    <s v="Bradshaw"/>
    <s v="Neal Bradshaw"/>
    <s v="Mankato"/>
    <s v="Los Angeles"/>
    <n v="295"/>
    <n v="1"/>
    <x v="0"/>
  </r>
  <r>
    <d v="2017-01-05T00:00:00"/>
    <x v="0"/>
    <s v="Wendy"/>
    <s v="Nelson"/>
    <s v="Wendy Nelson"/>
    <s v="Two Harbors"/>
    <s v="Detroit"/>
    <n v="245"/>
    <n v="2"/>
    <x v="1"/>
  </r>
  <r>
    <d v="2017-01-14T00:00:00"/>
    <x v="0"/>
    <s v="Lucy"/>
    <s v="Gramm"/>
    <s v="Lucy Gramm"/>
    <s v="Rochester"/>
    <s v="Los Angeles"/>
    <n v="295"/>
    <n v="1"/>
    <x v="1"/>
  </r>
  <r>
    <d v="2017-01-22T00:00:00"/>
    <x v="0"/>
    <s v="Tom"/>
    <s v="Boyarski"/>
    <s v="Tom Boyarski"/>
    <s v="St. Cloud"/>
    <s v="Lincoln"/>
    <n v="265"/>
    <n v="2"/>
    <x v="1"/>
  </r>
  <r>
    <d v="2017-01-30T00:00:00"/>
    <x v="0"/>
    <s v="John"/>
    <s v="Smith"/>
    <s v="John Smith"/>
    <s v="Minneapolis"/>
    <s v="Boston"/>
    <n v="365"/>
    <n v="1"/>
    <x v="0"/>
  </r>
  <r>
    <d v="2017-02-09T00:00:00"/>
    <x v="1"/>
    <s v="Ruth"/>
    <s v="Peterson"/>
    <s v="Ruth Peterson"/>
    <s v="St. Cloud"/>
    <s v="Washington, D.C."/>
    <n v="399"/>
    <n v="6"/>
    <x v="0"/>
  </r>
  <r>
    <d v="2017-03-07T00:00:00"/>
    <x v="2"/>
    <s v="Maria"/>
    <s v="Rodriguez"/>
    <s v="Maria Rodriguez"/>
    <s v="Hibbing"/>
    <s v="New York"/>
    <n v="349"/>
    <n v="2"/>
    <x v="1"/>
  </r>
  <r>
    <d v="2017-03-09T00:00:00"/>
    <x v="2"/>
    <s v="Gayle"/>
    <s v="Youngquist"/>
    <s v="Gayle Youngquist"/>
    <s v="Minneapolis"/>
    <s v="Detroit"/>
    <n v="245"/>
    <n v="3"/>
    <x v="0"/>
  </r>
  <r>
    <d v="2017-03-15T00:00:00"/>
    <x v="2"/>
    <s v="Roger"/>
    <s v="Bilco"/>
    <s v="Roger Bilco"/>
    <s v="Two Harbors"/>
    <s v="New York"/>
    <n v="349"/>
    <n v="1"/>
    <x v="1"/>
  </r>
  <r>
    <d v="2017-03-24T00:00:00"/>
    <x v="2"/>
    <s v="Bernice"/>
    <s v="Young"/>
    <s v="Bernice Young"/>
    <s v="Duluth"/>
    <s v="Duluth"/>
    <n v="149"/>
    <n v="1"/>
    <x v="1"/>
  </r>
  <r>
    <d v="2017-03-25T00:00:00"/>
    <x v="2"/>
    <s v="Shelia"/>
    <s v="Lindquist"/>
    <s v="Shelia Lindquist"/>
    <s v="Edina"/>
    <s v="Dallas"/>
    <n v="187"/>
    <n v="2"/>
    <x v="1"/>
  </r>
  <r>
    <d v="2017-03-31T00:00:00"/>
    <x v="2"/>
    <s v="Aaron"/>
    <s v="Burr"/>
    <s v="Aaron Burr"/>
    <s v="Rochester"/>
    <s v="Fargo"/>
    <n v="99"/>
    <n v="2"/>
    <x v="0"/>
  </r>
  <r>
    <d v="2017-04-23T00:00:00"/>
    <x v="3"/>
    <s v="Shelia"/>
    <s v="Erickson"/>
    <s v="Shelia Erickson"/>
    <s v="St. Cloud"/>
    <s v="Paris"/>
    <n v="999"/>
    <n v="2"/>
    <x v="0"/>
  </r>
  <r>
    <d v="2017-05-04T00:00:00"/>
    <x v="4"/>
    <s v="Antonio"/>
    <s v="Rommero"/>
    <s v="Antonio Rommero"/>
    <s v="Spring Lake Park"/>
    <s v="Boston"/>
    <n v="365"/>
    <n v="1"/>
    <x v="1"/>
  </r>
  <r>
    <d v="2017-06-23T00:00:00"/>
    <x v="5"/>
    <s v="Neal"/>
    <s v="Bradshaw"/>
    <s v="Neal Bradshaw"/>
    <s v="Mankato"/>
    <s v="London"/>
    <n v="949"/>
    <n v="2"/>
    <x v="1"/>
  </r>
  <r>
    <d v="2017-01-14T00:00:00"/>
    <x v="0"/>
    <s v="Julie"/>
    <s v="Swanson"/>
    <s v="Julie Swanson"/>
    <s v="St. Peter"/>
    <s v="Washington, D.C."/>
    <n v="399"/>
    <n v="1"/>
    <x v="0"/>
  </r>
  <r>
    <d v="2017-02-06T00:00:00"/>
    <x v="1"/>
    <s v="Nancy"/>
    <s v="Timscleft"/>
    <s v="Nancy Timscleft"/>
    <s v="Rochester"/>
    <s v="Chicago"/>
    <n v="199"/>
    <n v="1"/>
    <x v="0"/>
  </r>
  <r>
    <d v="2017-02-08T00:00:00"/>
    <x v="1"/>
    <s v="Roger"/>
    <s v="Wilson"/>
    <s v="Roger Wilson"/>
    <s v="Brooklyn Center"/>
    <s v="New York"/>
    <n v="349"/>
    <n v="1"/>
    <x v="1"/>
  </r>
  <r>
    <d v="2017-03-14T00:00:00"/>
    <x v="2"/>
    <s v="John"/>
    <s v="Harris"/>
    <s v="John Harris"/>
    <s v="Blaine"/>
    <s v="Fargo"/>
    <n v="99"/>
    <n v="2"/>
    <x v="0"/>
  </r>
  <r>
    <d v="2017-03-15T00:00:00"/>
    <x v="2"/>
    <s v="Lucy"/>
    <s v="Gramm"/>
    <s v="Lucy Gramm"/>
    <s v="Rochester"/>
    <s v="Houston"/>
    <n v="185"/>
    <n v="4"/>
    <x v="1"/>
  </r>
  <r>
    <d v="2017-03-27T00:00:00"/>
    <x v="2"/>
    <s v="Terry"/>
    <s v="Nordstrom"/>
    <s v="Terry Nordstrom"/>
    <s v="Duluth"/>
    <s v="Cancun"/>
    <n v="199"/>
    <n v="2"/>
    <x v="0"/>
  </r>
  <r>
    <d v="2017-04-01T00:00:00"/>
    <x v="3"/>
    <s v="John"/>
    <s v="Kinkaid"/>
    <s v="John Kinkaid"/>
    <s v="Brooklyn Center"/>
    <s v="Houston"/>
    <n v="185"/>
    <n v="3"/>
    <x v="0"/>
  </r>
  <r>
    <d v="2017-04-20T00:00:00"/>
    <x v="3"/>
    <s v="Jennifer"/>
    <s v="Anderson"/>
    <s v="Jennifer Anderson"/>
    <s v="Minneapolis"/>
    <s v="Lincoln"/>
    <n v="265"/>
    <n v="2"/>
    <x v="0"/>
  </r>
  <r>
    <d v="2017-06-02T00:00:00"/>
    <x v="5"/>
    <s v="Bernardo"/>
    <s v="Fuentes"/>
    <s v="Bernardo Fuentes"/>
    <s v="St. Paul"/>
    <s v="Duluth"/>
    <n v="149"/>
    <n v="2"/>
    <x v="0"/>
  </r>
  <r>
    <d v="2017-01-25T00:00:00"/>
    <x v="0"/>
    <s v="Anne"/>
    <s v="Olson"/>
    <s v="Anne Olson"/>
    <s v="Brooklyn Center"/>
    <s v="St. Louis"/>
    <n v="299"/>
    <n v="1"/>
    <x v="0"/>
  </r>
  <r>
    <d v="2017-02-07T00:00:00"/>
    <x v="1"/>
    <s v="Roger"/>
    <s v="Wilson"/>
    <s v="Roger Wilson"/>
    <s v="Brooklyn Center"/>
    <s v="Chicago"/>
    <n v="199"/>
    <n v="1"/>
    <x v="1"/>
  </r>
  <r>
    <d v="2017-02-17T00:00:00"/>
    <x v="1"/>
    <s v="Ruth"/>
    <s v="Peterson"/>
    <s v="Ruth Peterson"/>
    <s v="St. Cloud"/>
    <s v="London"/>
    <n v="949"/>
    <n v="2"/>
    <x v="1"/>
  </r>
  <r>
    <d v="2017-03-22T00:00:00"/>
    <x v="2"/>
    <s v="Tom"/>
    <s v="Boyarski"/>
    <s v="Tom Boyarski"/>
    <s v="St. Cloud"/>
    <s v="New York"/>
    <n v="349"/>
    <n v="2"/>
    <x v="1"/>
  </r>
  <r>
    <d v="2017-03-27T00:00:00"/>
    <x v="2"/>
    <s v="Ruth"/>
    <s v="Therman"/>
    <s v="Ruth Therman"/>
    <s v="Bloomington"/>
    <s v="New York"/>
    <n v="349"/>
    <n v="2"/>
    <x v="1"/>
  </r>
  <r>
    <d v="2017-03-27T00:00:00"/>
    <x v="2"/>
    <s v="Brett"/>
    <s v="Hill"/>
    <s v="Brett Hill"/>
    <s v="St. Louis Park"/>
    <s v="Chicago"/>
    <n v="199"/>
    <n v="2"/>
    <x v="0"/>
  </r>
  <r>
    <d v="2017-04-02T00:00:00"/>
    <x v="3"/>
    <s v="Brian"/>
    <s v="Kipp"/>
    <s v="Brian Kipp"/>
    <s v="Duluth"/>
    <s v="Houston"/>
    <n v="185"/>
    <n v="1"/>
    <x v="0"/>
  </r>
  <r>
    <d v="2017-04-03T00:00:00"/>
    <x v="3"/>
    <s v="Joseph"/>
    <s v="Black"/>
    <s v="Joseph Black"/>
    <s v="Bloomington"/>
    <s v="Toronto"/>
    <n v="349"/>
    <n v="2"/>
    <x v="0"/>
  </r>
  <r>
    <d v="2017-04-04T00:00:00"/>
    <x v="3"/>
    <s v="Tom"/>
    <s v="Boyarski"/>
    <s v="Tom Boyarski"/>
    <s v="St. Cloud"/>
    <s v="Boston"/>
    <n v="365"/>
    <n v="2"/>
    <x v="0"/>
  </r>
  <r>
    <d v="2017-04-06T00:00:00"/>
    <x v="3"/>
    <s v="Jennifer"/>
    <s v="Anderson"/>
    <s v="Jennifer Anderson"/>
    <s v="Minneapolis"/>
    <s v="St. Louis"/>
    <n v="299"/>
    <n v="1"/>
    <x v="0"/>
  </r>
  <r>
    <d v="2017-04-30T00:00:00"/>
    <x v="3"/>
    <s v="Lois"/>
    <s v="Svens"/>
    <s v="Lois Svens"/>
    <s v="Mankato"/>
    <s v="Detroit"/>
    <n v="245"/>
    <n v="1"/>
    <x v="0"/>
  </r>
  <r>
    <d v="2017-05-15T00:00:00"/>
    <x v="4"/>
    <s v="Julie"/>
    <s v="Fredricks"/>
    <s v="Julie Fredricks"/>
    <s v="Minneapolis"/>
    <s v="Fargo"/>
    <n v="99"/>
    <n v="2"/>
    <x v="0"/>
  </r>
  <r>
    <d v="2017-01-05T00:00:00"/>
    <x v="0"/>
    <s v="Ruth"/>
    <s v="James"/>
    <s v="Ruth James"/>
    <s v="St. Peter"/>
    <s v="Milwaukee"/>
    <n v="285"/>
    <n v="2"/>
    <x v="1"/>
  </r>
  <r>
    <d v="2017-01-18T00:00:00"/>
    <x v="0"/>
    <s v="Stan"/>
    <s v="Billings"/>
    <s v="Stan Billings"/>
    <s v="Minneapolis"/>
    <s v="Detroit"/>
    <n v="245"/>
    <n v="3"/>
    <x v="0"/>
  </r>
  <r>
    <d v="2017-02-01T00:00:00"/>
    <x v="1"/>
    <s v="Anna"/>
    <s v="Torkleson"/>
    <s v="Anna Torkleson"/>
    <s v="Brainerd"/>
    <s v="Duluth"/>
    <n v="149"/>
    <n v="6"/>
    <x v="0"/>
  </r>
  <r>
    <d v="2017-02-13T00:00:00"/>
    <x v="1"/>
    <s v="Jennifer"/>
    <s v="Anderson"/>
    <s v="Jennifer Anderson"/>
    <s v="Minneapolis"/>
    <s v="Duluth"/>
    <n v="149"/>
    <n v="1"/>
    <x v="1"/>
  </r>
  <r>
    <d v="2017-03-18T00:00:00"/>
    <x v="2"/>
    <s v="LeAnne"/>
    <s v="Norton"/>
    <s v="LeAnne Norton"/>
    <s v="St. Paul"/>
    <s v="Lincoln"/>
    <n v="265"/>
    <n v="2"/>
    <x v="1"/>
  </r>
  <r>
    <d v="2017-03-27T00:00:00"/>
    <x v="2"/>
    <s v="Marty"/>
    <s v="Kulhavy"/>
    <s v="Marty Kulhavy"/>
    <s v="Minneapolis"/>
    <s v="Norfolk"/>
    <n v="469"/>
    <n v="1"/>
    <x v="0"/>
  </r>
  <r>
    <d v="2017-04-10T00:00:00"/>
    <x v="3"/>
    <s v="Antonio"/>
    <s v="Rommero"/>
    <s v="Antonio Rommero"/>
    <s v="Spring Lake Park"/>
    <s v="Chicago"/>
    <n v="199"/>
    <n v="6"/>
    <x v="0"/>
  </r>
  <r>
    <d v="2017-04-14T00:00:00"/>
    <x v="3"/>
    <s v="Wendy"/>
    <s v="Nelson"/>
    <s v="Wendy Nelson"/>
    <s v="Two Harbors"/>
    <s v="New York"/>
    <n v="349"/>
    <n v="1"/>
    <x v="0"/>
  </r>
  <r>
    <d v="2017-05-17T00:00:00"/>
    <x v="4"/>
    <s v="Amy"/>
    <s v="Wu"/>
    <s v="Amy Wu"/>
    <s v="St. Paul"/>
    <s v="St. Louis"/>
    <n v="299"/>
    <n v="1"/>
    <x v="1"/>
  </r>
  <r>
    <d v="2017-05-26T00:00:00"/>
    <x v="4"/>
    <s v="John"/>
    <s v="Harris"/>
    <s v="John Harris"/>
    <s v="Blaine"/>
    <s v="Boston"/>
    <n v="365"/>
    <n v="1"/>
    <x v="0"/>
  </r>
  <r>
    <d v="2017-05-29T00:00:00"/>
    <x v="4"/>
    <s v="Maria"/>
    <s v="Rodriguez"/>
    <s v="Maria Rodriguez"/>
    <s v="Hibbing"/>
    <s v="Detroit"/>
    <n v="245"/>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E963A4-ECD1-435D-AE11-CCE5AA5DA29F}"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D23" firstHeaderRow="1" firstDataRow="2" firstDataCol="1"/>
  <pivotFields count="8">
    <pivotField numFmtId="14" showAll="0"/>
    <pivotField showAll="0"/>
    <pivotField showAll="0"/>
    <pivotField axis="axisRow" showAll="0" sortType="descending">
      <items count="19">
        <item x="14"/>
        <item x="9"/>
        <item x="5"/>
        <item x="4"/>
        <item x="8"/>
        <item x="11"/>
        <item x="3"/>
        <item x="6"/>
        <item x="15"/>
        <item x="1"/>
        <item x="2"/>
        <item x="13"/>
        <item x="0"/>
        <item x="16"/>
        <item x="17"/>
        <item x="7"/>
        <item x="10"/>
        <item x="12"/>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axis="axisCol" showAll="0">
      <items count="3">
        <item x="1"/>
        <item x="0"/>
        <item t="default"/>
      </items>
    </pivotField>
  </pivotFields>
  <rowFields count="1">
    <field x="3"/>
  </rowFields>
  <rowItems count="19">
    <i>
      <x v="10"/>
    </i>
    <i>
      <x v="4"/>
    </i>
    <i>
      <x v="5"/>
    </i>
    <i>
      <x v="15"/>
    </i>
    <i>
      <x v="13"/>
    </i>
    <i>
      <x v="6"/>
    </i>
    <i>
      <x v="12"/>
    </i>
    <i>
      <x v="8"/>
    </i>
    <i>
      <x v="7"/>
    </i>
    <i>
      <x v="11"/>
    </i>
    <i>
      <x v="17"/>
    </i>
    <i>
      <x v="3"/>
    </i>
    <i>
      <x v="1"/>
    </i>
    <i>
      <x v="16"/>
    </i>
    <i>
      <x v="9"/>
    </i>
    <i>
      <x v="2"/>
    </i>
    <i>
      <x/>
    </i>
    <i>
      <x v="14"/>
    </i>
    <i t="grand">
      <x/>
    </i>
  </rowItems>
  <colFields count="1">
    <field x="7"/>
  </colFields>
  <colItems count="3">
    <i>
      <x/>
    </i>
    <i>
      <x v="1"/>
    </i>
    <i t="grand">
      <x/>
    </i>
  </colItems>
  <dataFields count="1">
    <dataField name="Sum of Amount" fld="5" baseField="0" baseItem="0" numFmtId="166"/>
  </dataFields>
  <chartFormats count="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7" count="1" selected="0">
            <x v="0"/>
          </reference>
        </references>
      </pivotArea>
    </chartFormat>
    <chartFormat chart="1" format="2" series="1">
      <pivotArea type="data" outline="0" fieldPosition="0">
        <references count="2">
          <reference field="4294967294" count="1" selected="0">
            <x v="0"/>
          </reference>
          <reference field="7" count="1" selected="0">
            <x v="1"/>
          </reference>
        </references>
      </pivotArea>
    </chartFormat>
    <chartFormat chart="6" format="3" series="1">
      <pivotArea type="data" outline="0" fieldPosition="0">
        <references count="2">
          <reference field="4294967294" count="1" selected="0">
            <x v="0"/>
          </reference>
          <reference field="7" count="1" selected="0">
            <x v="0"/>
          </reference>
        </references>
      </pivotArea>
    </chartFormat>
    <chartFormat chart="6" format="4" series="1">
      <pivotArea type="data" outline="0" fieldPosition="0">
        <references count="2">
          <reference field="4294967294" count="1" selected="0">
            <x v="0"/>
          </reference>
          <reference field="7" count="1" selected="0">
            <x v="1"/>
          </reference>
        </references>
      </pivotArea>
    </chartFormat>
    <chartFormat chart="0" format="1" series="1">
      <pivotArea type="data" outline="0" fieldPosition="0">
        <references count="2">
          <reference field="4294967294" count="1" selected="0">
            <x v="0"/>
          </reference>
          <reference field="7" count="1" selected="0">
            <x v="0"/>
          </reference>
        </references>
      </pivotArea>
    </chartFormat>
    <chartFormat chart="0" format="2"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A58184-A089-4178-9BCE-FB8F292D8845}"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0:B51" firstHeaderRow="0" firstDataRow="1" firstDataCol="0"/>
  <pivotFields count="8">
    <pivotField numFmtId="14" showAll="0"/>
    <pivotField showAll="0"/>
    <pivotField showAll="0"/>
    <pivotField showAll="0"/>
    <pivotField showAll="0">
      <items count="20">
        <item x="0"/>
        <item x="7"/>
        <item x="3"/>
        <item x="9"/>
        <item x="17"/>
        <item x="5"/>
        <item x="2"/>
        <item x="11"/>
        <item x="1"/>
        <item x="16"/>
        <item x="15"/>
        <item x="8"/>
        <item x="18"/>
        <item x="6"/>
        <item x="13"/>
        <item x="4"/>
        <item x="12"/>
        <item x="14"/>
        <item x="10"/>
        <item t="default"/>
      </items>
    </pivotField>
    <pivotField dataField="1" showAll="0"/>
    <pivotField dataField="1" showAll="0">
      <items count="8">
        <item x="0"/>
        <item x="1"/>
        <item x="3"/>
        <item x="4"/>
        <item x="2"/>
        <item x="6"/>
        <item x="5"/>
        <item t="default"/>
      </items>
    </pivotField>
    <pivotField showAll="0"/>
  </pivotFields>
  <rowItems count="1">
    <i/>
  </rowItems>
  <colFields count="1">
    <field x="-2"/>
  </colFields>
  <colItems count="2">
    <i>
      <x/>
    </i>
    <i i="1">
      <x v="1"/>
    </i>
  </colItems>
  <dataFields count="2">
    <dataField name="Sum of Amount" fld="5" baseField="0" baseItem="1"/>
    <dataField name="Average of Tickets" fld="6" subtotal="average" baseField="0" baseItem="1" numFmtId="1"/>
  </dataFields>
  <formats count="3">
    <format dxfId="53">
      <pivotArea outline="0" collapsedLevelsAreSubtotals="1" fieldPosition="0">
        <references count="1">
          <reference field="4294967294" count="1" selected="0">
            <x v="0"/>
          </reference>
        </references>
      </pivotArea>
    </format>
    <format dxfId="1">
      <pivotArea outline="0" collapsedLevelsAreSubtotals="1" fieldPosition="0">
        <references count="1">
          <reference field="4294967294" count="1" selected="0">
            <x v="1"/>
          </reference>
        </references>
      </pivotArea>
    </format>
    <format dxfId="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C3D5FC-962A-4F3A-B4B9-7208877E7C55}"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6:C47" firstHeaderRow="0" firstDataRow="1" firstDataCol="1"/>
  <pivotFields count="8">
    <pivotField numFmtId="14" showAll="0"/>
    <pivotField showAll="0"/>
    <pivotField showAll="0"/>
    <pivotField showAll="0"/>
    <pivotField axis="axisRow" showAll="0" measureFilter="1" sortType="descending">
      <items count="20">
        <item x="0"/>
        <item x="7"/>
        <item x="3"/>
        <item x="9"/>
        <item x="17"/>
        <item x="5"/>
        <item x="2"/>
        <item x="11"/>
        <item x="1"/>
        <item x="16"/>
        <item x="15"/>
        <item x="8"/>
        <item x="18"/>
        <item x="6"/>
        <item x="13"/>
        <item x="4"/>
        <item x="12"/>
        <item x="14"/>
        <item x="10"/>
        <item t="default"/>
      </items>
      <autoSortScope>
        <pivotArea dataOnly="0" outline="0" fieldPosition="0">
          <references count="1">
            <reference field="4294967294" count="1" selected="0">
              <x v="0"/>
            </reference>
          </references>
        </pivotArea>
      </autoSortScope>
    </pivotField>
    <pivotField showAll="0"/>
    <pivotField dataField="1" showAll="0">
      <items count="8">
        <item x="0"/>
        <item x="1"/>
        <item x="3"/>
        <item x="4"/>
        <item x="2"/>
        <item x="6"/>
        <item x="5"/>
        <item t="default"/>
      </items>
    </pivotField>
    <pivotField showAll="0"/>
  </pivotFields>
  <rowFields count="1">
    <field x="4"/>
  </rowFields>
  <rowItems count="11">
    <i>
      <x v="6"/>
    </i>
    <i>
      <x v="13"/>
    </i>
    <i>
      <x v="16"/>
    </i>
    <i>
      <x v="15"/>
    </i>
    <i>
      <x v="8"/>
    </i>
    <i>
      <x v="18"/>
    </i>
    <i>
      <x/>
    </i>
    <i>
      <x v="2"/>
    </i>
    <i>
      <x v="17"/>
    </i>
    <i>
      <x v="11"/>
    </i>
    <i t="grand">
      <x/>
    </i>
  </rowItems>
  <colFields count="1">
    <field x="-2"/>
  </colFields>
  <colItems count="2">
    <i>
      <x/>
    </i>
    <i i="1">
      <x v="1"/>
    </i>
  </colItems>
  <dataFields count="2">
    <dataField name="Count of Tickets" fld="6" subtotal="count" baseField="4" baseItem="2"/>
    <dataField name="Rank Ticket" fld="6" baseField="4" baseItem="0">
      <extLst>
        <ext xmlns:x14="http://schemas.microsoft.com/office/spreadsheetml/2009/9/main" uri="{E15A36E0-9728-4e99-A89B-3F7291B0FE68}">
          <x14:dataField pivotShowAs="rankDescending"/>
        </ext>
      </extLst>
    </dataField>
  </dataField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CBA100F-05C7-4B85-857D-D0C983BC2DEE}"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4" firstHeaderRow="0" firstDataRow="1" firstDataCol="1"/>
  <pivotFields count="8">
    <pivotField numFmtId="14" showAll="0"/>
    <pivotField showAll="0"/>
    <pivotField showAll="0"/>
    <pivotField showAll="0"/>
    <pivotField axis="axisRow" showAll="0" measureFilter="1" sortType="descending">
      <items count="20">
        <item x="0"/>
        <item x="7"/>
        <item x="3"/>
        <item x="9"/>
        <item x="17"/>
        <item x="5"/>
        <item x="2"/>
        <item x="11"/>
        <item x="1"/>
        <item x="16"/>
        <item x="15"/>
        <item x="8"/>
        <item x="18"/>
        <item x="6"/>
        <item x="13"/>
        <item x="4"/>
        <item x="12"/>
        <item x="14"/>
        <item x="10"/>
        <item t="default"/>
      </items>
      <autoSortScope>
        <pivotArea dataOnly="0" outline="0" fieldPosition="0">
          <references count="1">
            <reference field="4294967294" count="1" selected="0">
              <x v="1"/>
            </reference>
          </references>
        </pivotArea>
      </autoSortScope>
    </pivotField>
    <pivotField showAll="0"/>
    <pivotField dataField="1" showAll="0">
      <items count="8">
        <item x="0"/>
        <item x="1"/>
        <item x="3"/>
        <item x="4"/>
        <item x="2"/>
        <item x="6"/>
        <item x="5"/>
        <item t="default"/>
      </items>
    </pivotField>
    <pivotField showAll="0"/>
  </pivotFields>
  <rowFields count="1">
    <field x="4"/>
  </rowFields>
  <rowItems count="11">
    <i>
      <x v="6"/>
    </i>
    <i>
      <x v="13"/>
    </i>
    <i>
      <x v="16"/>
    </i>
    <i>
      <x v="15"/>
    </i>
    <i>
      <x v="8"/>
    </i>
    <i>
      <x/>
    </i>
    <i>
      <x v="2"/>
    </i>
    <i>
      <x v="11"/>
    </i>
    <i>
      <x v="18"/>
    </i>
    <i>
      <x v="17"/>
    </i>
    <i t="grand">
      <x/>
    </i>
  </rowItems>
  <colFields count="1">
    <field x="-2"/>
  </colFields>
  <colItems count="2">
    <i>
      <x/>
    </i>
    <i i="1">
      <x v="1"/>
    </i>
  </colItems>
  <dataFields count="2">
    <dataField name="Count of Tickets" fld="6" subtotal="count" baseField="4" baseItem="2"/>
    <dataField name="Rank Ticket" fld="6" baseField="4" baseItem="0">
      <extLst>
        <ext xmlns:x14="http://schemas.microsoft.com/office/spreadsheetml/2009/9/main" uri="{E15A36E0-9728-4e99-A89B-3F7291B0FE68}">
          <x14:dataField pivotShowAs="rankDescending"/>
        </ext>
      </extLst>
    </dataField>
  </dataField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4B5641-F0F0-4B32-B910-B5F87A691EFB}"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7:M26" firstHeaderRow="0" firstDataRow="1" firstDataCol="1"/>
  <pivotFields count="8">
    <pivotField numFmtId="14" showAll="0"/>
    <pivotField showAll="0"/>
    <pivotField showAll="0"/>
    <pivotField axis="axisRow" showAll="0">
      <items count="19">
        <item x="14"/>
        <item x="9"/>
        <item x="5"/>
        <item x="4"/>
        <item x="8"/>
        <item x="11"/>
        <item x="3"/>
        <item x="6"/>
        <item x="15"/>
        <item x="1"/>
        <item x="2"/>
        <item x="13"/>
        <item x="0"/>
        <item x="16"/>
        <item x="17"/>
        <item x="7"/>
        <item x="10"/>
        <item x="12"/>
        <item t="default"/>
      </items>
    </pivotField>
    <pivotField showAll="0">
      <items count="20">
        <item x="10"/>
        <item x="14"/>
        <item x="12"/>
        <item x="4"/>
        <item x="13"/>
        <item x="6"/>
        <item x="18"/>
        <item x="8"/>
        <item x="15"/>
        <item x="16"/>
        <item x="1"/>
        <item x="11"/>
        <item x="2"/>
        <item x="5"/>
        <item x="17"/>
        <item x="9"/>
        <item x="3"/>
        <item x="7"/>
        <item x="0"/>
        <item t="default"/>
      </items>
    </pivotField>
    <pivotField dataField="1" showAll="0"/>
    <pivotField dataField="1" showAll="0"/>
    <pivotField showAll="0"/>
  </pivotFields>
  <rowFields count="1">
    <field x="3"/>
  </rowFields>
  <rowItems count="19">
    <i>
      <x/>
    </i>
    <i>
      <x v="1"/>
    </i>
    <i>
      <x v="2"/>
    </i>
    <i>
      <x v="3"/>
    </i>
    <i>
      <x v="4"/>
    </i>
    <i>
      <x v="5"/>
    </i>
    <i>
      <x v="6"/>
    </i>
    <i>
      <x v="7"/>
    </i>
    <i>
      <x v="8"/>
    </i>
    <i>
      <x v="9"/>
    </i>
    <i>
      <x v="10"/>
    </i>
    <i>
      <x v="11"/>
    </i>
    <i>
      <x v="12"/>
    </i>
    <i>
      <x v="13"/>
    </i>
    <i>
      <x v="14"/>
    </i>
    <i>
      <x v="15"/>
    </i>
    <i>
      <x v="16"/>
    </i>
    <i>
      <x v="17"/>
    </i>
    <i t="grand">
      <x/>
    </i>
  </rowItems>
  <colFields count="1">
    <field x="-2"/>
  </colFields>
  <colItems count="2">
    <i>
      <x/>
    </i>
    <i i="1">
      <x v="1"/>
    </i>
  </colItems>
  <dataFields count="2">
    <dataField name="Sum of Amount" fld="5" baseField="0" baseItem="0"/>
    <dataField name="Sum of Ticket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1526418-B55C-4E3F-B044-5F757D52537E}"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4:I12" firstHeaderRow="0" firstDataRow="1" firstDataCol="1"/>
  <pivotFields count="4">
    <pivotField axis="axisRow" numFmtId="164" showAll="0">
      <items count="8">
        <item x="0"/>
        <item x="1"/>
        <item x="2"/>
        <item x="3"/>
        <item x="4"/>
        <item x="5"/>
        <item x="6"/>
        <item t="default"/>
      </items>
    </pivotField>
    <pivotField showAll="0">
      <items count="12">
        <item x="1"/>
        <item x="4"/>
        <item x="8"/>
        <item x="2"/>
        <item x="0"/>
        <item x="10"/>
        <item x="5"/>
        <item x="6"/>
        <item x="9"/>
        <item x="7"/>
        <item x="3"/>
        <item t="default"/>
      </items>
    </pivotField>
    <pivotField dataField="1" numFmtId="165" showAll="0"/>
    <pivotField showAll="0">
      <items count="18">
        <item x="16"/>
        <item x="10"/>
        <item x="0"/>
        <item x="8"/>
        <item x="14"/>
        <item x="11"/>
        <item x="1"/>
        <item x="2"/>
        <item x="6"/>
        <item x="4"/>
        <item x="12"/>
        <item x="15"/>
        <item x="9"/>
        <item x="7"/>
        <item x="13"/>
        <item x="3"/>
        <item x="5"/>
        <item t="default"/>
      </items>
    </pivotField>
  </pivotFields>
  <rowFields count="1">
    <field x="0"/>
  </rowFields>
  <rowItems count="8">
    <i>
      <x/>
    </i>
    <i>
      <x v="1"/>
    </i>
    <i>
      <x v="2"/>
    </i>
    <i>
      <x v="3"/>
    </i>
    <i>
      <x v="4"/>
    </i>
    <i>
      <x v="5"/>
    </i>
    <i>
      <x v="6"/>
    </i>
    <i t="grand">
      <x/>
    </i>
  </rowItems>
  <colFields count="1">
    <field x="-2"/>
  </colFields>
  <colItems count="2">
    <i>
      <x/>
    </i>
    <i i="1">
      <x v="1"/>
    </i>
  </colItems>
  <dataFields count="2">
    <dataField name="daily sum" fld="2" baseField="0" baseItem="0"/>
    <dataField name="running sum"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60F190D-1FBD-42C5-ACE4-7400D5488E78}"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15:H27" firstHeaderRow="1" firstDataRow="1" firstDataCol="1"/>
  <pivotFields count="4">
    <pivotField numFmtId="164" showAll="0"/>
    <pivotField axis="axisRow" showAll="0">
      <items count="12">
        <item x="1"/>
        <item x="4"/>
        <item x="8"/>
        <item x="2"/>
        <item x="0"/>
        <item x="10"/>
        <item x="5"/>
        <item x="6"/>
        <item x="9"/>
        <item x="7"/>
        <item x="3"/>
        <item t="default"/>
      </items>
    </pivotField>
    <pivotField dataField="1" numFmtId="165" showAll="0"/>
    <pivotField showAll="0"/>
  </pivotFields>
  <rowFields count="1">
    <field x="1"/>
  </rowFields>
  <rowItems count="12">
    <i>
      <x/>
    </i>
    <i>
      <x v="1"/>
    </i>
    <i>
      <x v="2"/>
    </i>
    <i>
      <x v="3"/>
    </i>
    <i>
      <x v="4"/>
    </i>
    <i>
      <x v="5"/>
    </i>
    <i>
      <x v="6"/>
    </i>
    <i>
      <x v="7"/>
    </i>
    <i>
      <x v="8"/>
    </i>
    <i>
      <x v="9"/>
    </i>
    <i>
      <x v="10"/>
    </i>
    <i t="grand">
      <x/>
    </i>
  </rowItems>
  <colItems count="1">
    <i/>
  </colItems>
  <dataFields count="1">
    <dataField name="Sum of Order Value" fld="2" showDataAs="percentOfTotal"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DF829D-6D4E-4C6B-AA51-AFD914D7EB7E}"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4:I9" firstHeaderRow="1" firstDataRow="1" firstDataCol="1"/>
  <pivotFields count="5">
    <pivotField showAll="0">
      <items count="58">
        <item x="18"/>
        <item x="31"/>
        <item x="33"/>
        <item x="37"/>
        <item x="30"/>
        <item x="14"/>
        <item x="6"/>
        <item x="15"/>
        <item x="16"/>
        <item x="17"/>
        <item x="35"/>
        <item x="21"/>
        <item x="32"/>
        <item x="40"/>
        <item x="38"/>
        <item x="42"/>
        <item x="50"/>
        <item x="5"/>
        <item x="28"/>
        <item x="34"/>
        <item x="56"/>
        <item x="1"/>
        <item x="47"/>
        <item x="12"/>
        <item x="44"/>
        <item x="11"/>
        <item x="19"/>
        <item x="25"/>
        <item x="41"/>
        <item x="49"/>
        <item x="36"/>
        <item x="45"/>
        <item x="13"/>
        <item x="39"/>
        <item x="52"/>
        <item x="55"/>
        <item x="4"/>
        <item x="7"/>
        <item x="26"/>
        <item x="46"/>
        <item x="53"/>
        <item x="48"/>
        <item x="22"/>
        <item x="2"/>
        <item x="10"/>
        <item x="51"/>
        <item x="8"/>
        <item x="24"/>
        <item x="29"/>
        <item x="20"/>
        <item x="9"/>
        <item x="43"/>
        <item x="23"/>
        <item x="54"/>
        <item x="0"/>
        <item x="3"/>
        <item x="27"/>
        <item t="default"/>
      </items>
    </pivotField>
    <pivotField showAll="0">
      <items count="19">
        <item x="3"/>
        <item x="2"/>
        <item x="9"/>
        <item x="17"/>
        <item x="4"/>
        <item x="16"/>
        <item x="12"/>
        <item x="15"/>
        <item x="7"/>
        <item x="5"/>
        <item x="13"/>
        <item x="10"/>
        <item x="6"/>
        <item x="14"/>
        <item x="11"/>
        <item x="0"/>
        <item x="8"/>
        <item x="1"/>
        <item t="default"/>
      </items>
    </pivotField>
    <pivotField numFmtId="165" showAll="0"/>
    <pivotField dataField="1" numFmtId="165" showAll="0"/>
    <pivotField axis="axisRow" showAll="0">
      <items count="5">
        <item x="0"/>
        <item x="3"/>
        <item x="1"/>
        <item x="2"/>
        <item t="default"/>
      </items>
    </pivotField>
  </pivotFields>
  <rowFields count="1">
    <field x="4"/>
  </rowFields>
  <rowItems count="5">
    <i>
      <x/>
    </i>
    <i>
      <x v="1"/>
    </i>
    <i>
      <x v="2"/>
    </i>
    <i>
      <x v="3"/>
    </i>
    <i t="grand">
      <x/>
    </i>
  </rowItems>
  <colItems count="1">
    <i/>
  </colItems>
  <dataFields count="1">
    <dataField name="Sum of 2018 Sales" fld="3" baseField="4" baseItem="0">
      <extLst>
        <ext xmlns:x14="http://schemas.microsoft.com/office/spreadsheetml/2009/9/main" uri="{E15A36E0-9728-4e99-A89B-3F7291B0FE68}">
          <x14:dataField pivotShowAs="rankDescending"/>
        </ext>
      </extLst>
    </dataField>
  </dataFields>
  <formats count="2">
    <format dxfId="42">
      <pivotArea type="all" dataOnly="0" outline="0" fieldPosition="0"/>
    </format>
    <format dxfId="41">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AE1C306-605E-4B08-9646-701ACC2E8907}"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0" firstHeaderRow="1" firstDataRow="1" firstDataCol="1"/>
  <pivotFields count="10">
    <pivotField numFmtId="14" showAll="0"/>
    <pivotField axis="axisRow" showAll="0" sortType="descending">
      <items count="7">
        <item sd="0" x="0"/>
        <item sd="0" x="1"/>
        <item sd="0" x="2"/>
        <item sd="0" x="3"/>
        <item sd="0" x="4"/>
        <item sd="0" x="5"/>
        <item t="default" sd="0"/>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axis="axisRow" showAll="0">
      <items count="3">
        <item x="1"/>
        <item x="0"/>
        <item t="default"/>
      </items>
    </pivotField>
  </pivotFields>
  <rowFields count="2">
    <field x="1"/>
    <field x="9"/>
  </rowFields>
  <rowItems count="7">
    <i>
      <x v="2"/>
    </i>
    <i>
      <x/>
    </i>
    <i>
      <x v="1"/>
    </i>
    <i>
      <x v="3"/>
    </i>
    <i>
      <x v="4"/>
    </i>
    <i>
      <x v="5"/>
    </i>
    <i t="grand">
      <x/>
    </i>
  </rowItems>
  <colItems count="1">
    <i/>
  </colItems>
  <dataFields count="1">
    <dataField name="Sum of Amount" fld="7" baseField="1" baseItem="2" numFmtId="166"/>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icket Sales" connectionId="1" xr16:uid="{CB2F9A04-6F72-435E-8A7B-E6EDEC4982B3}" autoFormatId="16" applyNumberFormats="0" applyBorderFormats="0" applyFontFormats="0" applyPatternFormats="0" applyAlignmentFormats="0" applyWidthHeightFormats="0">
  <queryTableRefresh nextId="9">
    <queryTableFields count="8">
      <queryTableField id="1" name="Date" tableColumnId="1"/>
      <queryTableField id="2" name="First" tableColumnId="2"/>
      <queryTableField id="3" name="Last" tableColumnId="3"/>
      <queryTableField id="4" name="Office" tableColumnId="4"/>
      <queryTableField id="5" name="Destination" tableColumnId="5"/>
      <queryTableField id="6" name="Amount" tableColumnId="6"/>
      <queryTableField id="7" name="Tickets" tableColumnId="7"/>
      <queryTableField id="8" name="Commission"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icket Sales" connectionId="1" xr16:uid="{024A53F0-2911-4015-B366-DDA79762FC93}" autoFormatId="16" applyNumberFormats="0" applyBorderFormats="0" applyFontFormats="0" applyPatternFormats="0" applyAlignmentFormats="0" applyWidthHeightFormats="0">
  <queryTableRefresh nextId="9">
    <queryTableFields count="8">
      <queryTableField id="1" name="Date" tableColumnId="1"/>
      <queryTableField id="2" name="First" tableColumnId="2"/>
      <queryTableField id="3" name="Last" tableColumnId="3"/>
      <queryTableField id="4" name="Office" tableColumnId="4"/>
      <queryTableField id="5" name="Destination" tableColumnId="5"/>
      <queryTableField id="6" name="Amount" tableColumnId="6"/>
      <queryTableField id="7" name="Tickets" tableColumnId="7"/>
      <queryTableField id="8" name="Commission"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Ticket Sales_1" connectionId="1" xr16:uid="{AC307598-11E0-481A-9C56-504B2B157DC6}" autoFormatId="16" applyNumberFormats="0" applyBorderFormats="0" applyFontFormats="0" applyPatternFormats="0" applyAlignmentFormats="0" applyWidthHeightFormats="0">
  <queryTableRefresh nextId="9">
    <queryTableFields count="8">
      <queryTableField id="1" name="Date" tableColumnId="1"/>
      <queryTableField id="2" name="First" tableColumnId="2"/>
      <queryTableField id="3" name="Last" tableColumnId="3"/>
      <queryTableField id="4" name="Office" tableColumnId="4"/>
      <queryTableField id="5" name="Destination" tableColumnId="5"/>
      <queryTableField id="6" name="Amount" tableColumnId="6"/>
      <queryTableField id="7" name="Tickets" tableColumnId="7"/>
      <queryTableField id="8" name="Commission"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Ticket Sales" connectionId="1" xr16:uid="{966E0EED-EA2E-4D12-8B8D-0D45605D4ABA}" autoFormatId="16" applyNumberFormats="0" applyBorderFormats="0" applyFontFormats="0" applyPatternFormats="0" applyAlignmentFormats="0" applyWidthHeightFormats="0">
  <queryTableRefresh nextId="11">
    <queryTableFields count="10">
      <queryTableField id="1" name="Date" tableColumnId="1"/>
      <queryTableField id="10" dataBound="0" tableColumnId="10"/>
      <queryTableField id="2" name="First" tableColumnId="2"/>
      <queryTableField id="3" name="Last" tableColumnId="3"/>
      <queryTableField id="9" dataBound="0" tableColumnId="9"/>
      <queryTableField id="4" name="Office" tableColumnId="4"/>
      <queryTableField id="5" name="Destination" tableColumnId="5"/>
      <queryTableField id="6" name="Amount" tableColumnId="6"/>
      <queryTableField id="7" name="Tickets" tableColumnId="7"/>
      <queryTableField id="8" name="Commission"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ission1" xr10:uid="{D43EA4CA-3615-41F2-A82D-DE9C665C9FF2}" sourceName="Commission">
  <pivotTables>
    <pivotTable tabId="14" name="PivotTable7"/>
  </pivotTables>
  <data>
    <tabular pivotCacheId="35133427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ission" xr10:uid="{47F2C965-A7E6-4A11-95D0-1834C2310EF0}" sourceName="Commission">
  <extLst>
    <x:ext xmlns:x15="http://schemas.microsoft.com/office/spreadsheetml/2010/11/main" uri="{2F2917AC-EB37-4324-AD4E-5DD8C200BD13}">
      <x15:tableSlicerCache tableId="5"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ission" xr10:uid="{BCAF58A0-5DDB-4FCB-BE67-2E3C2E05D760}" cache="Slicer_Commission" caption="Commission" rowHeight="22013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ission 1" xr10:uid="{EBE491B6-9C58-4ADD-99EF-89DB2B72ABD8}" cache="Slicer_Commission1" caption="Commission" rowHeight="220133"/>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931296E-A014-4D3F-BD04-10C4C46005C7}" name="Table5" displayName="Table5" ref="A1:H200" totalsRowShown="0">
  <autoFilter ref="A1:H200" xr:uid="{BF4C3BDF-827F-428E-B7BC-257A334CBF37}">
    <filterColumn colId="7">
      <filters>
        <filter val="Yes"/>
      </filters>
    </filterColumn>
  </autoFilter>
  <tableColumns count="8">
    <tableColumn id="1" xr3:uid="{DAF8FE06-0219-4624-9B72-82B25CCFB2D6}" name="Date" dataDxfId="55"/>
    <tableColumn id="2" xr3:uid="{BBEB32EE-EF3C-42A8-848A-D9CEBB20C51D}" name="First"/>
    <tableColumn id="3" xr3:uid="{33EDAAEC-D9DF-42DD-863D-93F9E7382EC3}" name="Last"/>
    <tableColumn id="4" xr3:uid="{0F85DE4B-E46B-4FB6-859E-118124F91F45}" name="Office"/>
    <tableColumn id="5" xr3:uid="{04D8D559-49A7-41AD-BA9D-6BDBCE504801}" name="Destination"/>
    <tableColumn id="6" xr3:uid="{D7C6CFFE-6AD8-4030-BB01-3E354A3F8D73}" name="Amount"/>
    <tableColumn id="7" xr3:uid="{9DCBFAED-2B34-48CA-A3E4-916CD4AACAB0}" name="Tickets"/>
    <tableColumn id="8" xr3:uid="{0354735C-E8C5-4F94-9256-81DFDE43A131}" name="Commiss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A56C62-DC59-4C76-B48E-53752754CC56}" name="Table7" displayName="Table7" ref="A1:H11" totalsRowShown="0">
  <autoFilter ref="A1:H11" xr:uid="{E214E84D-5A02-451E-AB58-66E056ABD747}"/>
  <tableColumns count="8">
    <tableColumn id="1" xr3:uid="{9F5FAAB1-0920-4A9F-9A40-B71CF359F686}" name="Date" dataDxfId="54"/>
    <tableColumn id="2" xr3:uid="{69AD5396-6023-4409-9AF5-401358157482}" name="First"/>
    <tableColumn id="3" xr3:uid="{E8076101-1654-4EA0-B8DB-54B8FE0D7AFB}" name="Last"/>
    <tableColumn id="4" xr3:uid="{49A88CD9-8E69-4D0A-BE8A-4D7F191E1441}" name="Office"/>
    <tableColumn id="5" xr3:uid="{80200B3A-7E0E-4BF0-87B0-7A79AA9C56E5}" name="Destination"/>
    <tableColumn id="6" xr3:uid="{E392D030-E5C8-475E-A9A9-812F34B7A487}" name="Amount"/>
    <tableColumn id="7" xr3:uid="{F90BE6B7-4D34-4B46-8ADC-276B3E56AFF9}" name="Tickets"/>
    <tableColumn id="8" xr3:uid="{B1958869-C537-4898-80FD-02E16C6FCF9D}" name="Commiss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9BD4A0-09ED-4548-9C95-33DE8764F9AD}" name="Table_Ticket_Sales" displayName="Table_Ticket_Sales" ref="A3:H202" tableType="queryTable" totalsRowShown="0" headerRowDxfId="52" dataDxfId="51">
  <autoFilter ref="A3:H202" xr:uid="{1106DD8D-DBD4-4D5C-BACE-F47A97E16CDB}"/>
  <tableColumns count="8">
    <tableColumn id="1" xr3:uid="{821BE283-BB24-468C-A4AD-FE7952155EA3}" uniqueName="1" name="Date" queryTableFieldId="1" dataDxfId="50"/>
    <tableColumn id="2" xr3:uid="{43118696-E78E-4127-AA0B-03B3F9E607A5}" uniqueName="2" name="First" queryTableFieldId="2" dataDxfId="49"/>
    <tableColumn id="3" xr3:uid="{0A89532A-2126-439C-879A-76308EAEAF61}" uniqueName="3" name="Last" queryTableFieldId="3" dataDxfId="48"/>
    <tableColumn id="4" xr3:uid="{76273875-463B-441C-9F53-5E68080A503C}" uniqueName="4" name="Office" queryTableFieldId="4" dataDxfId="47"/>
    <tableColumn id="5" xr3:uid="{E3AB7310-B5E2-400C-80FE-17D731AFED39}" uniqueName="5" name="Destination" queryTableFieldId="5" dataDxfId="46"/>
    <tableColumn id="6" xr3:uid="{8B04D80E-A497-4DD3-A21D-1BDCF220B682}" uniqueName="6" name="Amount" queryTableFieldId="6" dataDxfId="45"/>
    <tableColumn id="7" xr3:uid="{DB70F02B-8EC4-4B09-B239-E0AD79120C0C}" uniqueName="7" name="Tickets" queryTableFieldId="7" dataDxfId="44"/>
    <tableColumn id="8" xr3:uid="{01853E71-2BE5-4B0C-9F6D-9864DBB1B8AA}" uniqueName="8" name="Commission" queryTableFieldId="8" dataDxfId="4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27D492-AC1A-43B4-AA0D-084529E59945}" name="Table2" displayName="Table2" ref="A1:E58" totalsRowShown="0" headerRowDxfId="40" dataDxfId="39" headerRowCellStyle="Normal 2 2">
  <autoFilter ref="A1:E58" xr:uid="{26FB74C4-CE32-4509-A579-869392A60843}"/>
  <tableColumns count="5">
    <tableColumn id="1" xr3:uid="{8467A999-2786-447F-9505-44B179814089}" name="Account ID" dataDxfId="38" dataCellStyle="Normal 2 2"/>
    <tableColumn id="2" xr3:uid="{1E7093F9-6DB7-44F3-994D-400E0CBC5AF5}" name="Country" dataDxfId="37" dataCellStyle="Normal 2 2"/>
    <tableColumn id="3" xr3:uid="{F5F09E2C-26CA-43AF-885F-4DCD7A9173D0}" name="2017 Sales" dataDxfId="36" dataCellStyle="Normal 2 2"/>
    <tableColumn id="4" xr3:uid="{222318F4-F970-4BDB-815E-28C1C8C8634A}" name="2018 Sales" dataDxfId="35" dataCellStyle="Normal 2 2"/>
    <tableColumn id="5" xr3:uid="{5F727246-3EC5-4C6F-BAEB-77F984C99C59}" name="Market" dataDxfId="34" dataCellStyle="Normal 2 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FA50AB-E30A-48D5-A58B-2EF0A7EE4B2D}" name="Table_Ticket_Sales4" displayName="Table_Ticket_Sales4" ref="A1:H200" tableType="queryTable" totalsRowShown="0" headerRowDxfId="33" dataDxfId="32">
  <autoFilter ref="A1:H200" xr:uid="{FBE22CC2-C2A4-4763-9CDB-11801CD7C270}"/>
  <tableColumns count="8">
    <tableColumn id="1" xr3:uid="{EC7E8D7E-14C8-4550-AB92-C94954AFD747}" uniqueName="1" name="Date" queryTableFieldId="1" dataDxfId="31"/>
    <tableColumn id="2" xr3:uid="{72494DBA-8853-48BB-A6C3-C8F2DCEE4AEE}" uniqueName="2" name="First" queryTableFieldId="2" dataDxfId="30"/>
    <tableColumn id="3" xr3:uid="{026654C4-FCB1-4A4C-9171-10D5554AA593}" uniqueName="3" name="Last" queryTableFieldId="3" dataDxfId="29"/>
    <tableColumn id="4" xr3:uid="{48B474EB-2ABC-452D-9929-A146503EB20B}" uniqueName="4" name="Office" queryTableFieldId="4" dataDxfId="28"/>
    <tableColumn id="5" xr3:uid="{211EE775-7BE1-48AC-97CF-A65CEA0692E2}" uniqueName="5" name="Destination" queryTableFieldId="5" dataDxfId="27"/>
    <tableColumn id="6" xr3:uid="{6365B8A0-C2BD-494F-8E2D-3D438E4DC69B}" uniqueName="6" name="Amount" queryTableFieldId="6" dataDxfId="26"/>
    <tableColumn id="7" xr3:uid="{5879419C-5339-40AF-893A-6CCAA9A6B9CD}" uniqueName="7" name="Tickets" queryTableFieldId="7" dataDxfId="25"/>
    <tableColumn id="8" xr3:uid="{AD986ACE-F80D-41B8-B641-470A74F0FB92}" uniqueName="8" name="Commission" queryTableFieldId="8" dataDxfId="2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942E565-9D15-410C-B98A-E84F1EBAC25A}" name="Table_Ticket_Sales47" displayName="Table_Ticket_Sales47" ref="A1:H200" tableType="queryTable" totalsRowShown="0" headerRowDxfId="23" dataDxfId="22">
  <autoFilter ref="A1:H200" xr:uid="{CF5FB5DA-B42C-48DB-BB0A-FF6F29B06F10}"/>
  <tableColumns count="8">
    <tableColumn id="1" xr3:uid="{10A078A0-27D1-41A6-8636-AA92C6303811}" uniqueName="1" name="Date" queryTableFieldId="1" dataDxfId="21"/>
    <tableColumn id="2" xr3:uid="{774EF4B1-BF4D-4F38-991F-89063C7F8B58}" uniqueName="2" name="First" queryTableFieldId="2" dataDxfId="20"/>
    <tableColumn id="3" xr3:uid="{A1E83A77-83C2-4EA7-AD1E-B07C0B21CE3F}" uniqueName="3" name="Last" queryTableFieldId="3" dataDxfId="19"/>
    <tableColumn id="4" xr3:uid="{862C6756-DEAB-43EC-93D6-3B4724D629A5}" uniqueName="4" name="Office" queryTableFieldId="4" dataDxfId="18"/>
    <tableColumn id="5" xr3:uid="{9F837016-A147-456F-B20F-DDCE6CCE8FFC}" uniqueName="5" name="Destination" queryTableFieldId="5" dataDxfId="17"/>
    <tableColumn id="6" xr3:uid="{571298CC-9BA0-42D9-B659-550056322866}" uniqueName="6" name="Amount" queryTableFieldId="6" dataDxfId="16"/>
    <tableColumn id="7" xr3:uid="{D4DC6D5E-D690-49FA-96F0-2D876E64C669}" uniqueName="7" name="Tickets" queryTableFieldId="7" dataDxfId="15"/>
    <tableColumn id="8" xr3:uid="{F0105CAD-E32F-436D-A550-999E4F4FAC09}" uniqueName="8" name="Commission" queryTableFieldId="8" dataDxfId="1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B7C9C4-4A1E-436A-ABC7-0C972EA7DABF}" name="salesticket" displayName="salesticket" ref="A3:J202" tableType="queryTable" totalsRowShown="0" headerRowDxfId="13" dataDxfId="12">
  <autoFilter ref="A3:J202" xr:uid="{0A3699C8-E583-4CFE-95F8-13E2C37F2935}"/>
  <tableColumns count="10">
    <tableColumn id="1" xr3:uid="{063648FC-736F-4D85-9863-456567331CB1}" uniqueName="1" name="Date" queryTableFieldId="1" dataDxfId="11"/>
    <tableColumn id="10" xr3:uid="{3ED0C7B8-8845-41D5-A66C-D25EB6B11EF8}" uniqueName="10" name="Month date" queryTableFieldId="10" dataDxfId="10" dataCellStyle="Normal 2">
      <calculatedColumnFormula>TEXT(salesticket[[#This Row],[Date]],"MMMM")</calculatedColumnFormula>
    </tableColumn>
    <tableColumn id="2" xr3:uid="{A2F35139-4F58-4AD9-9D4F-D043140EFBBB}" uniqueName="2" name="First" queryTableFieldId="2" dataDxfId="9"/>
    <tableColumn id="3" xr3:uid="{910CF857-2F51-468A-9F4B-5FDB727FF1C7}" uniqueName="3" name="Last" queryTableFieldId="3" dataDxfId="8"/>
    <tableColumn id="9" xr3:uid="{6F8F1246-3C9C-4E3E-829A-B600DF934B84}" uniqueName="9" name="Full name" queryTableFieldId="9" dataDxfId="7" dataCellStyle="Normal 2">
      <calculatedColumnFormula>CONCATENATE(salesticket[[#This Row],[First]]," ",salesticket[[#This Row],[Last]])</calculatedColumnFormula>
    </tableColumn>
    <tableColumn id="4" xr3:uid="{B9428954-ABDF-4160-A01E-71557F7C8E0C}" uniqueName="4" name="Office" queryTableFieldId="4" dataDxfId="6"/>
    <tableColumn id="5" xr3:uid="{FAF7D6B2-2E87-451F-9465-7127B60AF1E8}" uniqueName="5" name="Destination" queryTableFieldId="5" dataDxfId="5"/>
    <tableColumn id="6" xr3:uid="{6DC46368-FE9E-42E3-A2A5-C570A7A5D89C}" uniqueName="6" name="Amount" queryTableFieldId="6" dataDxfId="4"/>
    <tableColumn id="7" xr3:uid="{98AE011F-6F56-4340-8D7E-08D84A48FC06}" uniqueName="7" name="Tickets" queryTableFieldId="7" dataDxfId="3"/>
    <tableColumn id="8" xr3:uid="{D4AFF5BD-0821-4AFE-8C07-5AA2B3AE8089}" uniqueName="8" name="Commission" queryTableFieldId="8"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drawing" Target="../drawings/drawing3.xm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2.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4.bin"/><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49542-916B-473B-8BB6-0E7A3A9A622D}">
  <dimension ref="A3:L23"/>
  <sheetViews>
    <sheetView topLeftCell="A3" workbookViewId="0">
      <selection activeCell="D6" sqref="D6"/>
    </sheetView>
  </sheetViews>
  <sheetFormatPr defaultRowHeight="12.5" x14ac:dyDescent="0.25"/>
  <cols>
    <col min="1" max="1" width="14.7265625" bestFit="1" customWidth="1"/>
    <col min="2" max="2" width="15.90625" bestFit="1" customWidth="1"/>
    <col min="3" max="3" width="7.36328125" bestFit="1" customWidth="1"/>
    <col min="4" max="4" width="11.08984375" bestFit="1" customWidth="1"/>
  </cols>
  <sheetData>
    <row r="3" spans="1:12" x14ac:dyDescent="0.25">
      <c r="A3" s="16" t="s">
        <v>260</v>
      </c>
      <c r="B3" s="16" t="s">
        <v>287</v>
      </c>
    </row>
    <row r="4" spans="1:12" x14ac:dyDescent="0.25">
      <c r="A4" s="16" t="s">
        <v>258</v>
      </c>
      <c r="B4" t="s">
        <v>49</v>
      </c>
      <c r="C4" t="s">
        <v>44</v>
      </c>
      <c r="D4" t="s">
        <v>259</v>
      </c>
    </row>
    <row r="5" spans="1:12" x14ac:dyDescent="0.25">
      <c r="A5" s="17" t="s">
        <v>52</v>
      </c>
      <c r="B5" s="37">
        <v>4430</v>
      </c>
      <c r="C5" s="37">
        <v>6329</v>
      </c>
      <c r="D5" s="37">
        <v>10759</v>
      </c>
    </row>
    <row r="6" spans="1:12" x14ac:dyDescent="0.25">
      <c r="A6" s="17" t="s">
        <v>75</v>
      </c>
      <c r="B6" s="37">
        <v>2741</v>
      </c>
      <c r="C6" s="37">
        <v>2556</v>
      </c>
      <c r="D6" s="37">
        <v>5297</v>
      </c>
    </row>
    <row r="7" spans="1:12" x14ac:dyDescent="0.25">
      <c r="A7" s="17" t="s">
        <v>95</v>
      </c>
      <c r="B7" s="37">
        <v>3348</v>
      </c>
      <c r="C7" s="37">
        <v>1828</v>
      </c>
      <c r="D7" s="37">
        <v>5176</v>
      </c>
    </row>
    <row r="8" spans="1:12" x14ac:dyDescent="0.25">
      <c r="A8" s="17" t="s">
        <v>68</v>
      </c>
      <c r="B8" s="37">
        <v>2655</v>
      </c>
      <c r="C8" s="37">
        <v>1994</v>
      </c>
      <c r="D8" s="37">
        <v>4649</v>
      </c>
    </row>
    <row r="9" spans="1:12" x14ac:dyDescent="0.25">
      <c r="A9" s="17" t="s">
        <v>145</v>
      </c>
      <c r="B9" s="37">
        <v>1750</v>
      </c>
      <c r="C9" s="37">
        <v>2261</v>
      </c>
      <c r="D9" s="37">
        <v>4011</v>
      </c>
    </row>
    <row r="10" spans="1:12" x14ac:dyDescent="0.25">
      <c r="A10" s="17" t="s">
        <v>56</v>
      </c>
      <c r="B10" s="37">
        <v>2309</v>
      </c>
      <c r="C10" s="37">
        <v>748</v>
      </c>
      <c r="D10" s="37">
        <v>3057</v>
      </c>
    </row>
    <row r="11" spans="1:12" x14ac:dyDescent="0.25">
      <c r="A11" s="17" t="s">
        <v>42</v>
      </c>
      <c r="B11" s="37">
        <v>1113</v>
      </c>
      <c r="C11" s="37">
        <v>1882</v>
      </c>
      <c r="D11" s="37">
        <v>2995</v>
      </c>
    </row>
    <row r="12" spans="1:12" x14ac:dyDescent="0.25">
      <c r="A12" s="17" t="s">
        <v>140</v>
      </c>
      <c r="B12" s="37">
        <v>2133</v>
      </c>
      <c r="C12" s="37">
        <v>839</v>
      </c>
      <c r="D12" s="37">
        <v>2972</v>
      </c>
    </row>
    <row r="13" spans="1:12" x14ac:dyDescent="0.25">
      <c r="A13" s="17" t="s">
        <v>65</v>
      </c>
      <c r="B13" s="37">
        <v>349</v>
      </c>
      <c r="C13" s="37">
        <v>2528</v>
      </c>
      <c r="D13" s="37">
        <v>2877</v>
      </c>
    </row>
    <row r="14" spans="1:12" ht="14.5" x14ac:dyDescent="0.35">
      <c r="A14" s="17" t="s">
        <v>114</v>
      </c>
      <c r="B14" s="37">
        <v>1613</v>
      </c>
      <c r="C14" s="37">
        <v>1194</v>
      </c>
      <c r="D14" s="37">
        <v>2807</v>
      </c>
      <c r="L14" s="7"/>
    </row>
    <row r="15" spans="1:12" x14ac:dyDescent="0.25">
      <c r="A15" s="17" t="s">
        <v>105</v>
      </c>
      <c r="B15" s="37">
        <v>1275</v>
      </c>
      <c r="C15" s="37">
        <v>1530</v>
      </c>
      <c r="D15" s="37">
        <v>2805</v>
      </c>
    </row>
    <row r="16" spans="1:12" x14ac:dyDescent="0.25">
      <c r="A16" s="17" t="s">
        <v>59</v>
      </c>
      <c r="B16" s="37">
        <v>1418</v>
      </c>
      <c r="C16" s="37">
        <v>1283</v>
      </c>
      <c r="D16" s="37">
        <v>2701</v>
      </c>
    </row>
    <row r="17" spans="1:4" x14ac:dyDescent="0.25">
      <c r="A17" s="17" t="s">
        <v>79</v>
      </c>
      <c r="B17" s="37">
        <v>1195</v>
      </c>
      <c r="C17" s="37">
        <v>1389</v>
      </c>
      <c r="D17" s="37">
        <v>2584</v>
      </c>
    </row>
    <row r="18" spans="1:4" x14ac:dyDescent="0.25">
      <c r="A18" s="17" t="s">
        <v>84</v>
      </c>
      <c r="B18" s="37">
        <v>621</v>
      </c>
      <c r="C18" s="37">
        <v>1633</v>
      </c>
      <c r="D18" s="37">
        <v>2254</v>
      </c>
    </row>
    <row r="19" spans="1:4" x14ac:dyDescent="0.25">
      <c r="A19" s="17" t="s">
        <v>47</v>
      </c>
      <c r="B19" s="37">
        <v>1475</v>
      </c>
      <c r="C19" s="37">
        <v>698</v>
      </c>
      <c r="D19" s="37">
        <v>2173</v>
      </c>
    </row>
    <row r="20" spans="1:4" x14ac:dyDescent="0.25">
      <c r="A20" s="17" t="s">
        <v>62</v>
      </c>
      <c r="B20" s="37">
        <v>913</v>
      </c>
      <c r="C20" s="37">
        <v>1046</v>
      </c>
      <c r="D20" s="37">
        <v>1959</v>
      </c>
    </row>
    <row r="21" spans="1:4" x14ac:dyDescent="0.25">
      <c r="A21" s="17" t="s">
        <v>135</v>
      </c>
      <c r="B21" s="37">
        <v>199</v>
      </c>
      <c r="C21" s="37">
        <v>1115</v>
      </c>
      <c r="D21" s="37">
        <v>1314</v>
      </c>
    </row>
    <row r="22" spans="1:4" x14ac:dyDescent="0.25">
      <c r="A22" s="17" t="s">
        <v>169</v>
      </c>
      <c r="B22" s="37">
        <v>486</v>
      </c>
      <c r="C22" s="37">
        <v>199</v>
      </c>
      <c r="D22" s="37">
        <v>685</v>
      </c>
    </row>
    <row r="23" spans="1:4" x14ac:dyDescent="0.25">
      <c r="A23" s="17" t="s">
        <v>259</v>
      </c>
      <c r="B23" s="37">
        <v>30023</v>
      </c>
      <c r="C23" s="37">
        <v>31052</v>
      </c>
      <c r="D23" s="37">
        <v>61075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106F9-EE2D-4DEC-8DBF-40397088CE7F}">
  <dimension ref="A1:H200"/>
  <sheetViews>
    <sheetView topLeftCell="A14" workbookViewId="0">
      <selection activeCell="N56" sqref="N56"/>
    </sheetView>
  </sheetViews>
  <sheetFormatPr defaultRowHeight="12.5" x14ac:dyDescent="0.25"/>
  <cols>
    <col min="5" max="5" width="12.54296875" customWidth="1"/>
    <col min="6" max="6" width="9.453125" customWidth="1"/>
    <col min="7" max="7" width="9.08984375" customWidth="1"/>
    <col min="8" max="8" width="13.36328125" customWidth="1"/>
  </cols>
  <sheetData>
    <row r="1" spans="1:8" x14ac:dyDescent="0.25">
      <c r="A1" t="s">
        <v>0</v>
      </c>
      <c r="B1" t="s">
        <v>33</v>
      </c>
      <c r="C1" t="s">
        <v>34</v>
      </c>
      <c r="D1" t="s">
        <v>35</v>
      </c>
      <c r="E1" t="s">
        <v>36</v>
      </c>
      <c r="F1" t="s">
        <v>37</v>
      </c>
      <c r="G1" t="s">
        <v>38</v>
      </c>
      <c r="H1" t="s">
        <v>39</v>
      </c>
    </row>
    <row r="2" spans="1:8" x14ac:dyDescent="0.25">
      <c r="A2" s="38">
        <v>42738</v>
      </c>
      <c r="B2" t="s">
        <v>40</v>
      </c>
      <c r="C2" t="s">
        <v>41</v>
      </c>
      <c r="D2" t="s">
        <v>42</v>
      </c>
      <c r="E2" t="s">
        <v>43</v>
      </c>
      <c r="F2">
        <v>399</v>
      </c>
      <c r="G2">
        <v>1</v>
      </c>
      <c r="H2" t="s">
        <v>44</v>
      </c>
    </row>
    <row r="3" spans="1:8" hidden="1" x14ac:dyDescent="0.25">
      <c r="A3" s="38">
        <v>42782</v>
      </c>
      <c r="B3" t="s">
        <v>45</v>
      </c>
      <c r="C3" t="s">
        <v>46</v>
      </c>
      <c r="D3" t="s">
        <v>47</v>
      </c>
      <c r="E3" t="s">
        <v>48</v>
      </c>
      <c r="F3">
        <v>295</v>
      </c>
      <c r="G3">
        <v>2</v>
      </c>
      <c r="H3" t="s">
        <v>49</v>
      </c>
    </row>
    <row r="4" spans="1:8" x14ac:dyDescent="0.25">
      <c r="A4" s="38">
        <v>42785</v>
      </c>
      <c r="B4" t="s">
        <v>50</v>
      </c>
      <c r="C4" t="s">
        <v>51</v>
      </c>
      <c r="D4" t="s">
        <v>52</v>
      </c>
      <c r="E4" t="s">
        <v>53</v>
      </c>
      <c r="F4">
        <v>349</v>
      </c>
      <c r="G4">
        <v>2</v>
      </c>
      <c r="H4" t="s">
        <v>44</v>
      </c>
    </row>
    <row r="5" spans="1:8" x14ac:dyDescent="0.25">
      <c r="A5" s="38">
        <v>42793</v>
      </c>
      <c r="B5" t="s">
        <v>54</v>
      </c>
      <c r="C5" t="s">
        <v>55</v>
      </c>
      <c r="D5" t="s">
        <v>56</v>
      </c>
      <c r="E5" t="s">
        <v>43</v>
      </c>
      <c r="F5">
        <v>399</v>
      </c>
      <c r="G5">
        <v>2</v>
      </c>
      <c r="H5" t="s">
        <v>44</v>
      </c>
    </row>
    <row r="6" spans="1:8" x14ac:dyDescent="0.25">
      <c r="A6" s="38">
        <v>42821</v>
      </c>
      <c r="B6" t="s">
        <v>57</v>
      </c>
      <c r="C6" t="s">
        <v>58</v>
      </c>
      <c r="D6" t="s">
        <v>59</v>
      </c>
      <c r="E6" t="s">
        <v>53</v>
      </c>
      <c r="F6">
        <v>349</v>
      </c>
      <c r="G6">
        <v>1</v>
      </c>
      <c r="H6" t="s">
        <v>44</v>
      </c>
    </row>
    <row r="7" spans="1:8" x14ac:dyDescent="0.25">
      <c r="A7" s="38">
        <v>42821</v>
      </c>
      <c r="B7" t="s">
        <v>60</v>
      </c>
      <c r="C7" t="s">
        <v>61</v>
      </c>
      <c r="D7" t="s">
        <v>62</v>
      </c>
      <c r="E7" t="s">
        <v>53</v>
      </c>
      <c r="F7">
        <v>349</v>
      </c>
      <c r="G7">
        <v>2</v>
      </c>
      <c r="H7" t="s">
        <v>44</v>
      </c>
    </row>
    <row r="8" spans="1:8" x14ac:dyDescent="0.25">
      <c r="A8" s="38">
        <v>42824</v>
      </c>
      <c r="B8" t="s">
        <v>63</v>
      </c>
      <c r="C8" t="s">
        <v>64</v>
      </c>
      <c r="D8" t="s">
        <v>65</v>
      </c>
      <c r="E8" t="s">
        <v>43</v>
      </c>
      <c r="F8">
        <v>399</v>
      </c>
      <c r="G8">
        <v>1</v>
      </c>
      <c r="H8" t="s">
        <v>44</v>
      </c>
    </row>
    <row r="9" spans="1:8" x14ac:dyDescent="0.25">
      <c r="A9" s="38">
        <v>42845</v>
      </c>
      <c r="B9" t="s">
        <v>66</v>
      </c>
      <c r="C9" t="s">
        <v>67</v>
      </c>
      <c r="D9" s="25" t="s">
        <v>68</v>
      </c>
      <c r="E9" t="s">
        <v>69</v>
      </c>
      <c r="F9">
        <v>299</v>
      </c>
      <c r="G9">
        <v>5</v>
      </c>
      <c r="H9" t="s">
        <v>44</v>
      </c>
    </row>
    <row r="10" spans="1:8" x14ac:dyDescent="0.25">
      <c r="A10" s="38">
        <v>42855</v>
      </c>
      <c r="B10" t="s">
        <v>70</v>
      </c>
      <c r="C10" t="s">
        <v>71</v>
      </c>
      <c r="D10" t="s">
        <v>65</v>
      </c>
      <c r="E10" t="s">
        <v>72</v>
      </c>
      <c r="F10">
        <v>187</v>
      </c>
      <c r="G10">
        <v>2</v>
      </c>
      <c r="H10" t="s">
        <v>44</v>
      </c>
    </row>
    <row r="11" spans="1:8" x14ac:dyDescent="0.25">
      <c r="A11" s="38">
        <v>42860</v>
      </c>
      <c r="B11" t="s">
        <v>73</v>
      </c>
      <c r="C11" t="s">
        <v>74</v>
      </c>
      <c r="D11" t="s">
        <v>75</v>
      </c>
      <c r="E11" t="s">
        <v>76</v>
      </c>
      <c r="F11">
        <v>469</v>
      </c>
      <c r="G11">
        <v>1</v>
      </c>
      <c r="H11" t="s">
        <v>44</v>
      </c>
    </row>
    <row r="12" spans="1:8" hidden="1" x14ac:dyDescent="0.25">
      <c r="A12" s="38">
        <v>42884</v>
      </c>
      <c r="B12" t="s">
        <v>77</v>
      </c>
      <c r="C12" t="s">
        <v>78</v>
      </c>
      <c r="D12" t="s">
        <v>79</v>
      </c>
      <c r="E12" t="s">
        <v>75</v>
      </c>
      <c r="F12">
        <v>149</v>
      </c>
      <c r="G12">
        <v>3</v>
      </c>
      <c r="H12" t="s">
        <v>49</v>
      </c>
    </row>
    <row r="13" spans="1:8" hidden="1" x14ac:dyDescent="0.25">
      <c r="A13" s="38">
        <v>42895</v>
      </c>
      <c r="B13" t="s">
        <v>80</v>
      </c>
      <c r="C13" t="s">
        <v>81</v>
      </c>
      <c r="D13" t="s">
        <v>75</v>
      </c>
      <c r="E13" t="s">
        <v>75</v>
      </c>
      <c r="F13">
        <v>149</v>
      </c>
      <c r="G13">
        <v>2</v>
      </c>
      <c r="H13" t="s">
        <v>49</v>
      </c>
    </row>
    <row r="14" spans="1:8" x14ac:dyDescent="0.25">
      <c r="A14" s="38">
        <v>42904</v>
      </c>
      <c r="B14" t="s">
        <v>54</v>
      </c>
      <c r="C14" t="s">
        <v>55</v>
      </c>
      <c r="D14" t="s">
        <v>56</v>
      </c>
      <c r="E14" t="s">
        <v>82</v>
      </c>
      <c r="F14">
        <v>349</v>
      </c>
      <c r="G14">
        <v>1</v>
      </c>
      <c r="H14" t="s">
        <v>44</v>
      </c>
    </row>
    <row r="15" spans="1:8" hidden="1" x14ac:dyDescent="0.25">
      <c r="A15" s="38">
        <v>42915</v>
      </c>
      <c r="B15" t="s">
        <v>50</v>
      </c>
      <c r="C15" t="s">
        <v>83</v>
      </c>
      <c r="D15" t="s">
        <v>84</v>
      </c>
      <c r="E15" t="s">
        <v>75</v>
      </c>
      <c r="F15">
        <v>149</v>
      </c>
      <c r="G15">
        <v>3</v>
      </c>
      <c r="H15" t="s">
        <v>49</v>
      </c>
    </row>
    <row r="16" spans="1:8" x14ac:dyDescent="0.25">
      <c r="A16" s="38">
        <v>42745</v>
      </c>
      <c r="B16" t="s">
        <v>85</v>
      </c>
      <c r="C16" t="s">
        <v>86</v>
      </c>
      <c r="D16" t="s">
        <v>79</v>
      </c>
      <c r="E16" t="s">
        <v>87</v>
      </c>
      <c r="F16">
        <v>185</v>
      </c>
      <c r="G16">
        <v>2</v>
      </c>
      <c r="H16" t="s">
        <v>44</v>
      </c>
    </row>
    <row r="17" spans="1:8" x14ac:dyDescent="0.25">
      <c r="A17" s="38">
        <v>42755</v>
      </c>
      <c r="B17" t="s">
        <v>88</v>
      </c>
      <c r="C17" t="s">
        <v>89</v>
      </c>
      <c r="D17" t="s">
        <v>47</v>
      </c>
      <c r="E17" t="s">
        <v>82</v>
      </c>
      <c r="F17">
        <v>349</v>
      </c>
      <c r="G17">
        <v>1</v>
      </c>
      <c r="H17" t="s">
        <v>44</v>
      </c>
    </row>
    <row r="18" spans="1:8" x14ac:dyDescent="0.25">
      <c r="A18" s="38">
        <v>42768</v>
      </c>
      <c r="B18" t="s">
        <v>90</v>
      </c>
      <c r="C18" t="s">
        <v>91</v>
      </c>
      <c r="D18" t="s">
        <v>75</v>
      </c>
      <c r="E18" t="s">
        <v>92</v>
      </c>
      <c r="F18">
        <v>399</v>
      </c>
      <c r="G18">
        <v>1</v>
      </c>
      <c r="H18" t="s">
        <v>44</v>
      </c>
    </row>
    <row r="19" spans="1:8" x14ac:dyDescent="0.25">
      <c r="A19" s="38">
        <v>42783</v>
      </c>
      <c r="B19" t="s">
        <v>93</v>
      </c>
      <c r="C19" t="s">
        <v>94</v>
      </c>
      <c r="D19" t="s">
        <v>95</v>
      </c>
      <c r="E19" t="s">
        <v>96</v>
      </c>
      <c r="F19">
        <v>365</v>
      </c>
      <c r="G19">
        <v>1</v>
      </c>
      <c r="H19" t="s">
        <v>44</v>
      </c>
    </row>
    <row r="20" spans="1:8" hidden="1" x14ac:dyDescent="0.25">
      <c r="A20" s="38">
        <v>42791</v>
      </c>
      <c r="B20" t="s">
        <v>57</v>
      </c>
      <c r="C20" t="s">
        <v>58</v>
      </c>
      <c r="D20" t="s">
        <v>59</v>
      </c>
      <c r="E20" t="s">
        <v>97</v>
      </c>
      <c r="F20">
        <v>285</v>
      </c>
      <c r="G20">
        <v>2</v>
      </c>
      <c r="H20" t="s">
        <v>49</v>
      </c>
    </row>
    <row r="21" spans="1:8" hidden="1" x14ac:dyDescent="0.25">
      <c r="A21" s="38">
        <v>42809</v>
      </c>
      <c r="B21" t="s">
        <v>98</v>
      </c>
      <c r="C21" t="s">
        <v>99</v>
      </c>
      <c r="D21" t="s">
        <v>59</v>
      </c>
      <c r="E21" t="s">
        <v>100</v>
      </c>
      <c r="F21">
        <v>199</v>
      </c>
      <c r="G21">
        <v>2</v>
      </c>
      <c r="H21" t="s">
        <v>49</v>
      </c>
    </row>
    <row r="22" spans="1:8" hidden="1" x14ac:dyDescent="0.25">
      <c r="A22" s="38">
        <v>42818</v>
      </c>
      <c r="B22" t="s">
        <v>50</v>
      </c>
      <c r="C22" t="s">
        <v>83</v>
      </c>
      <c r="D22" t="s">
        <v>84</v>
      </c>
      <c r="E22" t="s">
        <v>72</v>
      </c>
      <c r="F22">
        <v>187</v>
      </c>
      <c r="G22">
        <v>2</v>
      </c>
      <c r="H22" t="s">
        <v>49</v>
      </c>
    </row>
    <row r="23" spans="1:8" x14ac:dyDescent="0.25">
      <c r="A23" s="38">
        <v>42819</v>
      </c>
      <c r="B23" t="s">
        <v>101</v>
      </c>
      <c r="C23" t="s">
        <v>102</v>
      </c>
      <c r="D23" t="s">
        <v>95</v>
      </c>
      <c r="E23" t="s">
        <v>48</v>
      </c>
      <c r="F23">
        <v>295</v>
      </c>
      <c r="G23">
        <v>2</v>
      </c>
      <c r="H23" t="s">
        <v>44</v>
      </c>
    </row>
    <row r="24" spans="1:8" x14ac:dyDescent="0.25">
      <c r="A24" s="38">
        <v>42821</v>
      </c>
      <c r="B24" t="s">
        <v>103</v>
      </c>
      <c r="C24" t="s">
        <v>104</v>
      </c>
      <c r="D24" t="s">
        <v>105</v>
      </c>
      <c r="E24" t="s">
        <v>53</v>
      </c>
      <c r="F24">
        <v>349</v>
      </c>
      <c r="G24">
        <v>2</v>
      </c>
      <c r="H24" t="s">
        <v>44</v>
      </c>
    </row>
    <row r="25" spans="1:8" hidden="1" x14ac:dyDescent="0.25">
      <c r="A25" s="38">
        <v>42841</v>
      </c>
      <c r="B25" t="s">
        <v>106</v>
      </c>
      <c r="C25" t="s">
        <v>107</v>
      </c>
      <c r="D25" t="s">
        <v>42</v>
      </c>
      <c r="E25" t="s">
        <v>53</v>
      </c>
      <c r="F25">
        <v>349</v>
      </c>
      <c r="G25">
        <v>2</v>
      </c>
      <c r="H25" t="s">
        <v>49</v>
      </c>
    </row>
    <row r="26" spans="1:8" hidden="1" x14ac:dyDescent="0.25">
      <c r="A26" s="38">
        <v>42844</v>
      </c>
      <c r="B26" t="s">
        <v>77</v>
      </c>
      <c r="C26" t="s">
        <v>78</v>
      </c>
      <c r="D26" t="s">
        <v>79</v>
      </c>
      <c r="E26" t="s">
        <v>82</v>
      </c>
      <c r="F26">
        <v>349</v>
      </c>
      <c r="G26">
        <v>1</v>
      </c>
      <c r="H26" t="s">
        <v>49</v>
      </c>
    </row>
    <row r="27" spans="1:8" hidden="1" x14ac:dyDescent="0.25">
      <c r="A27" s="38">
        <v>42889</v>
      </c>
      <c r="B27" t="s">
        <v>108</v>
      </c>
      <c r="C27" t="s">
        <v>109</v>
      </c>
      <c r="D27" t="s">
        <v>105</v>
      </c>
      <c r="E27" t="s">
        <v>48</v>
      </c>
      <c r="F27">
        <v>295</v>
      </c>
      <c r="G27">
        <v>1</v>
      </c>
      <c r="H27" t="s">
        <v>49</v>
      </c>
    </row>
    <row r="28" spans="1:8" x14ac:dyDescent="0.25">
      <c r="A28" s="38">
        <v>42891</v>
      </c>
      <c r="B28" t="s">
        <v>110</v>
      </c>
      <c r="C28" t="s">
        <v>111</v>
      </c>
      <c r="D28" t="s">
        <v>84</v>
      </c>
      <c r="E28" t="s">
        <v>48</v>
      </c>
      <c r="F28">
        <v>295</v>
      </c>
      <c r="G28">
        <v>2</v>
      </c>
      <c r="H28" t="s">
        <v>44</v>
      </c>
    </row>
    <row r="29" spans="1:8" hidden="1" x14ac:dyDescent="0.25">
      <c r="A29" s="38">
        <v>42898</v>
      </c>
      <c r="B29" t="s">
        <v>85</v>
      </c>
      <c r="C29" t="s">
        <v>86</v>
      </c>
      <c r="D29" t="s">
        <v>79</v>
      </c>
      <c r="E29" t="s">
        <v>75</v>
      </c>
      <c r="F29">
        <v>149</v>
      </c>
      <c r="G29">
        <v>2</v>
      </c>
      <c r="H29" t="s">
        <v>49</v>
      </c>
    </row>
    <row r="30" spans="1:8" hidden="1" x14ac:dyDescent="0.25">
      <c r="A30" s="38">
        <v>42908</v>
      </c>
      <c r="B30" t="s">
        <v>112</v>
      </c>
      <c r="C30" t="s">
        <v>113</v>
      </c>
      <c r="D30" t="s">
        <v>114</v>
      </c>
      <c r="E30" t="s">
        <v>69</v>
      </c>
      <c r="F30">
        <v>299</v>
      </c>
      <c r="G30">
        <v>2</v>
      </c>
      <c r="H30" t="s">
        <v>49</v>
      </c>
    </row>
    <row r="31" spans="1:8" x14ac:dyDescent="0.25">
      <c r="A31" s="38">
        <v>42916</v>
      </c>
      <c r="B31" t="s">
        <v>115</v>
      </c>
      <c r="C31" t="s">
        <v>116</v>
      </c>
      <c r="D31" t="s">
        <v>68</v>
      </c>
      <c r="E31" t="s">
        <v>97</v>
      </c>
      <c r="F31">
        <v>285</v>
      </c>
      <c r="G31">
        <v>2</v>
      </c>
      <c r="H31" t="s">
        <v>44</v>
      </c>
    </row>
    <row r="32" spans="1:8" x14ac:dyDescent="0.25">
      <c r="A32" s="38">
        <v>42743</v>
      </c>
      <c r="B32" t="s">
        <v>45</v>
      </c>
      <c r="C32" t="s">
        <v>117</v>
      </c>
      <c r="D32" t="s">
        <v>68</v>
      </c>
      <c r="E32" t="s">
        <v>48</v>
      </c>
      <c r="F32">
        <v>295</v>
      </c>
      <c r="G32">
        <v>2</v>
      </c>
      <c r="H32" t="s">
        <v>44</v>
      </c>
    </row>
    <row r="33" spans="1:8" hidden="1" x14ac:dyDescent="0.25">
      <c r="A33" s="38">
        <v>42743</v>
      </c>
      <c r="B33" t="s">
        <v>63</v>
      </c>
      <c r="C33" t="s">
        <v>118</v>
      </c>
      <c r="D33" t="s">
        <v>52</v>
      </c>
      <c r="E33" t="s">
        <v>48</v>
      </c>
      <c r="F33">
        <v>295</v>
      </c>
      <c r="G33">
        <v>2</v>
      </c>
      <c r="H33" t="s">
        <v>49</v>
      </c>
    </row>
    <row r="34" spans="1:8" hidden="1" x14ac:dyDescent="0.25">
      <c r="A34" s="38">
        <v>42745</v>
      </c>
      <c r="B34" t="s">
        <v>45</v>
      </c>
      <c r="C34" t="s">
        <v>46</v>
      </c>
      <c r="D34" t="s">
        <v>47</v>
      </c>
      <c r="E34" t="s">
        <v>82</v>
      </c>
      <c r="F34">
        <v>349</v>
      </c>
      <c r="G34">
        <v>2</v>
      </c>
      <c r="H34" t="s">
        <v>49</v>
      </c>
    </row>
    <row r="35" spans="1:8" x14ac:dyDescent="0.25">
      <c r="A35" s="38">
        <v>42752</v>
      </c>
      <c r="B35" t="s">
        <v>66</v>
      </c>
      <c r="C35" t="s">
        <v>67</v>
      </c>
      <c r="D35" t="s">
        <v>68</v>
      </c>
      <c r="E35" t="s">
        <v>119</v>
      </c>
      <c r="F35">
        <v>245</v>
      </c>
      <c r="G35">
        <v>1</v>
      </c>
      <c r="H35" t="s">
        <v>44</v>
      </c>
    </row>
    <row r="36" spans="1:8" x14ac:dyDescent="0.25">
      <c r="A36" s="38">
        <v>42757</v>
      </c>
      <c r="B36" t="s">
        <v>120</v>
      </c>
      <c r="C36" t="s">
        <v>121</v>
      </c>
      <c r="D36" t="s">
        <v>95</v>
      </c>
      <c r="E36" t="s">
        <v>96</v>
      </c>
      <c r="F36">
        <v>365</v>
      </c>
      <c r="G36">
        <v>2</v>
      </c>
      <c r="H36" t="s">
        <v>44</v>
      </c>
    </row>
    <row r="37" spans="1:8" x14ac:dyDescent="0.25">
      <c r="A37" s="38">
        <v>42809</v>
      </c>
      <c r="B37" t="s">
        <v>108</v>
      </c>
      <c r="C37" t="s">
        <v>109</v>
      </c>
      <c r="D37" t="s">
        <v>105</v>
      </c>
      <c r="E37" t="s">
        <v>122</v>
      </c>
      <c r="F37">
        <v>199</v>
      </c>
      <c r="G37">
        <v>4</v>
      </c>
      <c r="H37" t="s">
        <v>44</v>
      </c>
    </row>
    <row r="38" spans="1:8" x14ac:dyDescent="0.25">
      <c r="A38" s="38">
        <v>42823</v>
      </c>
      <c r="B38" t="s">
        <v>123</v>
      </c>
      <c r="C38" t="s">
        <v>124</v>
      </c>
      <c r="D38" t="s">
        <v>75</v>
      </c>
      <c r="E38" t="s">
        <v>119</v>
      </c>
      <c r="F38">
        <v>245</v>
      </c>
      <c r="G38">
        <v>1</v>
      </c>
      <c r="H38" t="s">
        <v>44</v>
      </c>
    </row>
    <row r="39" spans="1:8" hidden="1" x14ac:dyDescent="0.25">
      <c r="A39" s="38">
        <v>42823</v>
      </c>
      <c r="B39" t="s">
        <v>125</v>
      </c>
      <c r="C39" t="s">
        <v>126</v>
      </c>
      <c r="D39" t="s">
        <v>114</v>
      </c>
      <c r="E39" t="s">
        <v>72</v>
      </c>
      <c r="F39">
        <v>187</v>
      </c>
      <c r="G39">
        <v>1</v>
      </c>
      <c r="H39" t="s">
        <v>49</v>
      </c>
    </row>
    <row r="40" spans="1:8" x14ac:dyDescent="0.25">
      <c r="A40" s="38">
        <v>42823</v>
      </c>
      <c r="B40" t="s">
        <v>127</v>
      </c>
      <c r="C40" t="s">
        <v>128</v>
      </c>
      <c r="D40" t="s">
        <v>95</v>
      </c>
      <c r="E40" t="s">
        <v>75</v>
      </c>
      <c r="F40">
        <v>149</v>
      </c>
      <c r="G40">
        <v>2</v>
      </c>
      <c r="H40" t="s">
        <v>44</v>
      </c>
    </row>
    <row r="41" spans="1:8" x14ac:dyDescent="0.25">
      <c r="A41" s="38">
        <v>42868</v>
      </c>
      <c r="B41" t="s">
        <v>77</v>
      </c>
      <c r="C41" t="s">
        <v>78</v>
      </c>
      <c r="D41" t="s">
        <v>79</v>
      </c>
      <c r="E41" t="s">
        <v>72</v>
      </c>
      <c r="F41">
        <v>187</v>
      </c>
      <c r="G41">
        <v>2</v>
      </c>
      <c r="H41" t="s">
        <v>44</v>
      </c>
    </row>
    <row r="42" spans="1:8" hidden="1" x14ac:dyDescent="0.25">
      <c r="A42" s="38">
        <v>42904</v>
      </c>
      <c r="B42" t="s">
        <v>129</v>
      </c>
      <c r="C42" t="s">
        <v>130</v>
      </c>
      <c r="D42" t="s">
        <v>52</v>
      </c>
      <c r="E42" t="s">
        <v>96</v>
      </c>
      <c r="F42">
        <v>365</v>
      </c>
      <c r="G42">
        <v>2</v>
      </c>
      <c r="H42" t="s">
        <v>49</v>
      </c>
    </row>
    <row r="43" spans="1:8" hidden="1" x14ac:dyDescent="0.25">
      <c r="A43" s="38">
        <v>42745</v>
      </c>
      <c r="B43" t="s">
        <v>129</v>
      </c>
      <c r="C43" t="s">
        <v>130</v>
      </c>
      <c r="D43" t="s">
        <v>52</v>
      </c>
      <c r="E43" t="s">
        <v>100</v>
      </c>
      <c r="F43">
        <v>199</v>
      </c>
      <c r="G43">
        <v>2</v>
      </c>
      <c r="H43" t="s">
        <v>49</v>
      </c>
    </row>
    <row r="44" spans="1:8" hidden="1" x14ac:dyDescent="0.25">
      <c r="A44" s="38">
        <v>42768</v>
      </c>
      <c r="B44" t="s">
        <v>131</v>
      </c>
      <c r="C44" t="s">
        <v>132</v>
      </c>
      <c r="D44" t="s">
        <v>56</v>
      </c>
      <c r="E44" t="s">
        <v>133</v>
      </c>
      <c r="F44">
        <v>265</v>
      </c>
      <c r="G44">
        <v>1</v>
      </c>
      <c r="H44" t="s">
        <v>49</v>
      </c>
    </row>
    <row r="45" spans="1:8" hidden="1" x14ac:dyDescent="0.25">
      <c r="A45" s="38">
        <v>42783</v>
      </c>
      <c r="B45" t="s">
        <v>129</v>
      </c>
      <c r="C45" t="s">
        <v>134</v>
      </c>
      <c r="D45" t="s">
        <v>135</v>
      </c>
      <c r="E45" t="s">
        <v>100</v>
      </c>
      <c r="F45">
        <v>199</v>
      </c>
      <c r="G45">
        <v>2</v>
      </c>
      <c r="H45" t="s">
        <v>49</v>
      </c>
    </row>
    <row r="46" spans="1:8" hidden="1" x14ac:dyDescent="0.25">
      <c r="A46" s="38">
        <v>42786</v>
      </c>
      <c r="B46" t="s">
        <v>101</v>
      </c>
      <c r="C46" t="s">
        <v>102</v>
      </c>
      <c r="D46" t="s">
        <v>95</v>
      </c>
      <c r="E46" t="s">
        <v>122</v>
      </c>
      <c r="F46">
        <v>199</v>
      </c>
      <c r="G46">
        <v>1</v>
      </c>
      <c r="H46" t="s">
        <v>49</v>
      </c>
    </row>
    <row r="47" spans="1:8" hidden="1" x14ac:dyDescent="0.25">
      <c r="A47" s="38">
        <v>42809</v>
      </c>
      <c r="B47" t="s">
        <v>136</v>
      </c>
      <c r="C47" t="s">
        <v>137</v>
      </c>
      <c r="D47" t="s">
        <v>52</v>
      </c>
      <c r="E47" t="s">
        <v>87</v>
      </c>
      <c r="F47">
        <v>185</v>
      </c>
      <c r="G47">
        <v>2</v>
      </c>
      <c r="H47" t="s">
        <v>49</v>
      </c>
    </row>
    <row r="48" spans="1:8" hidden="1" x14ac:dyDescent="0.25">
      <c r="A48" s="38">
        <v>42867</v>
      </c>
      <c r="B48" t="s">
        <v>123</v>
      </c>
      <c r="C48" t="s">
        <v>124</v>
      </c>
      <c r="D48" t="s">
        <v>75</v>
      </c>
      <c r="E48" t="s">
        <v>75</v>
      </c>
      <c r="F48">
        <v>149</v>
      </c>
      <c r="G48">
        <v>1</v>
      </c>
      <c r="H48" t="s">
        <v>49</v>
      </c>
    </row>
    <row r="49" spans="1:8" hidden="1" x14ac:dyDescent="0.25">
      <c r="A49" s="38">
        <v>42872</v>
      </c>
      <c r="B49" t="s">
        <v>138</v>
      </c>
      <c r="C49" t="s">
        <v>139</v>
      </c>
      <c r="D49" t="s">
        <v>140</v>
      </c>
      <c r="E49" t="s">
        <v>92</v>
      </c>
      <c r="F49">
        <v>399</v>
      </c>
      <c r="G49">
        <v>2</v>
      </c>
      <c r="H49" t="s">
        <v>49</v>
      </c>
    </row>
    <row r="50" spans="1:8" x14ac:dyDescent="0.25">
      <c r="A50" s="38">
        <v>42899</v>
      </c>
      <c r="B50" t="s">
        <v>129</v>
      </c>
      <c r="C50" t="s">
        <v>130</v>
      </c>
      <c r="D50" t="s">
        <v>52</v>
      </c>
      <c r="E50" t="s">
        <v>72</v>
      </c>
      <c r="F50">
        <v>187</v>
      </c>
      <c r="G50">
        <v>5</v>
      </c>
      <c r="H50" t="s">
        <v>44</v>
      </c>
    </row>
    <row r="51" spans="1:8" x14ac:dyDescent="0.25">
      <c r="A51" s="38">
        <v>42904</v>
      </c>
      <c r="B51" t="s">
        <v>93</v>
      </c>
      <c r="C51" t="s">
        <v>94</v>
      </c>
      <c r="D51" t="s">
        <v>95</v>
      </c>
      <c r="E51" t="s">
        <v>87</v>
      </c>
      <c r="F51">
        <v>185</v>
      </c>
      <c r="G51">
        <v>2</v>
      </c>
      <c r="H51" t="s">
        <v>44</v>
      </c>
    </row>
    <row r="52" spans="1:8" x14ac:dyDescent="0.25">
      <c r="A52" s="38">
        <v>42739</v>
      </c>
      <c r="B52" t="s">
        <v>125</v>
      </c>
      <c r="C52" t="s">
        <v>126</v>
      </c>
      <c r="D52" t="s">
        <v>114</v>
      </c>
      <c r="E52" t="s">
        <v>75</v>
      </c>
      <c r="F52">
        <v>149</v>
      </c>
      <c r="G52">
        <v>2</v>
      </c>
      <c r="H52" t="s">
        <v>44</v>
      </c>
    </row>
    <row r="53" spans="1:8" x14ac:dyDescent="0.25">
      <c r="A53" s="38">
        <v>42744</v>
      </c>
      <c r="B53" t="s">
        <v>141</v>
      </c>
      <c r="C53" t="s">
        <v>142</v>
      </c>
      <c r="D53" t="s">
        <v>52</v>
      </c>
      <c r="E53" t="s">
        <v>48</v>
      </c>
      <c r="F53">
        <v>295</v>
      </c>
      <c r="G53">
        <v>3</v>
      </c>
      <c r="H53" t="s">
        <v>44</v>
      </c>
    </row>
    <row r="54" spans="1:8" x14ac:dyDescent="0.25">
      <c r="A54" s="38">
        <v>42770</v>
      </c>
      <c r="B54" t="s">
        <v>112</v>
      </c>
      <c r="C54" t="s">
        <v>113</v>
      </c>
      <c r="D54" t="s">
        <v>114</v>
      </c>
      <c r="E54" t="s">
        <v>100</v>
      </c>
      <c r="F54">
        <v>199</v>
      </c>
      <c r="G54">
        <v>3</v>
      </c>
      <c r="H54" t="s">
        <v>44</v>
      </c>
    </row>
    <row r="55" spans="1:8" hidden="1" x14ac:dyDescent="0.25">
      <c r="A55" s="38">
        <v>42786</v>
      </c>
      <c r="B55" t="s">
        <v>110</v>
      </c>
      <c r="C55" t="s">
        <v>143</v>
      </c>
      <c r="D55" t="s">
        <v>79</v>
      </c>
      <c r="E55" t="s">
        <v>122</v>
      </c>
      <c r="F55">
        <v>199</v>
      </c>
      <c r="G55">
        <v>1</v>
      </c>
      <c r="H55" t="s">
        <v>49</v>
      </c>
    </row>
    <row r="56" spans="1:8" x14ac:dyDescent="0.25">
      <c r="A56" s="38">
        <v>42801</v>
      </c>
      <c r="B56" t="s">
        <v>120</v>
      </c>
      <c r="C56" t="s">
        <v>144</v>
      </c>
      <c r="D56" t="s">
        <v>145</v>
      </c>
      <c r="E56" t="s">
        <v>53</v>
      </c>
      <c r="F56">
        <v>349</v>
      </c>
      <c r="G56">
        <v>2</v>
      </c>
      <c r="H56" t="s">
        <v>44</v>
      </c>
    </row>
    <row r="57" spans="1:8" hidden="1" x14ac:dyDescent="0.25">
      <c r="A57" s="38">
        <v>42805</v>
      </c>
      <c r="B57" t="s">
        <v>120</v>
      </c>
      <c r="C57" t="s">
        <v>144</v>
      </c>
      <c r="D57" t="s">
        <v>145</v>
      </c>
      <c r="E57" t="s">
        <v>72</v>
      </c>
      <c r="F57">
        <v>187</v>
      </c>
      <c r="G57">
        <v>1</v>
      </c>
      <c r="H57" t="s">
        <v>49</v>
      </c>
    </row>
    <row r="58" spans="1:8" hidden="1" x14ac:dyDescent="0.25">
      <c r="A58" s="38">
        <v>42808</v>
      </c>
      <c r="B58" t="s">
        <v>63</v>
      </c>
      <c r="C58" t="s">
        <v>118</v>
      </c>
      <c r="D58" t="s">
        <v>52</v>
      </c>
      <c r="E58" t="s">
        <v>146</v>
      </c>
      <c r="F58">
        <v>949</v>
      </c>
      <c r="G58">
        <v>2</v>
      </c>
      <c r="H58" t="s">
        <v>49</v>
      </c>
    </row>
    <row r="59" spans="1:8" hidden="1" x14ac:dyDescent="0.25">
      <c r="A59" s="38">
        <v>42809</v>
      </c>
      <c r="B59" t="s">
        <v>98</v>
      </c>
      <c r="C59" t="s">
        <v>147</v>
      </c>
      <c r="D59" t="s">
        <v>105</v>
      </c>
      <c r="E59" t="s">
        <v>122</v>
      </c>
      <c r="F59">
        <v>199</v>
      </c>
      <c r="G59">
        <v>1</v>
      </c>
      <c r="H59" t="s">
        <v>49</v>
      </c>
    </row>
    <row r="60" spans="1:8" hidden="1" x14ac:dyDescent="0.25">
      <c r="A60" s="38">
        <v>42811</v>
      </c>
      <c r="B60" t="s">
        <v>45</v>
      </c>
      <c r="C60" t="s">
        <v>46</v>
      </c>
      <c r="D60" t="s">
        <v>47</v>
      </c>
      <c r="E60" t="s">
        <v>48</v>
      </c>
      <c r="F60">
        <v>295</v>
      </c>
      <c r="G60">
        <v>2</v>
      </c>
      <c r="H60" t="s">
        <v>49</v>
      </c>
    </row>
    <row r="61" spans="1:8" hidden="1" x14ac:dyDescent="0.25">
      <c r="A61" s="38">
        <v>42813</v>
      </c>
      <c r="B61" t="s">
        <v>120</v>
      </c>
      <c r="C61" t="s">
        <v>121</v>
      </c>
      <c r="D61" t="s">
        <v>95</v>
      </c>
      <c r="E61" t="s">
        <v>148</v>
      </c>
      <c r="F61">
        <v>999</v>
      </c>
      <c r="G61">
        <v>1</v>
      </c>
      <c r="H61" t="s">
        <v>49</v>
      </c>
    </row>
    <row r="62" spans="1:8" hidden="1" x14ac:dyDescent="0.25">
      <c r="A62" s="38">
        <v>42816</v>
      </c>
      <c r="B62" t="s">
        <v>108</v>
      </c>
      <c r="C62" t="s">
        <v>109</v>
      </c>
      <c r="D62" t="s">
        <v>105</v>
      </c>
      <c r="E62" t="s">
        <v>72</v>
      </c>
      <c r="F62">
        <v>187</v>
      </c>
      <c r="G62">
        <v>1</v>
      </c>
      <c r="H62" t="s">
        <v>49</v>
      </c>
    </row>
    <row r="63" spans="1:8" hidden="1" x14ac:dyDescent="0.25">
      <c r="A63" s="38">
        <v>42821</v>
      </c>
      <c r="B63" t="s">
        <v>54</v>
      </c>
      <c r="C63" t="s">
        <v>55</v>
      </c>
      <c r="D63" t="s">
        <v>56</v>
      </c>
      <c r="E63" t="s">
        <v>53</v>
      </c>
      <c r="F63">
        <v>349</v>
      </c>
      <c r="G63">
        <v>2</v>
      </c>
      <c r="H63" t="s">
        <v>49</v>
      </c>
    </row>
    <row r="64" spans="1:8" hidden="1" x14ac:dyDescent="0.25">
      <c r="A64" s="38">
        <v>42821</v>
      </c>
      <c r="B64" t="s">
        <v>60</v>
      </c>
      <c r="C64" t="s">
        <v>61</v>
      </c>
      <c r="D64" t="s">
        <v>62</v>
      </c>
      <c r="E64" t="s">
        <v>96</v>
      </c>
      <c r="F64">
        <v>365</v>
      </c>
      <c r="G64">
        <v>1</v>
      </c>
      <c r="H64" t="s">
        <v>49</v>
      </c>
    </row>
    <row r="65" spans="1:8" x14ac:dyDescent="0.25">
      <c r="A65" s="38">
        <v>42822</v>
      </c>
      <c r="B65" t="s">
        <v>103</v>
      </c>
      <c r="C65" t="s">
        <v>104</v>
      </c>
      <c r="D65" t="s">
        <v>105</v>
      </c>
      <c r="E65" t="s">
        <v>75</v>
      </c>
      <c r="F65">
        <v>149</v>
      </c>
      <c r="G65">
        <v>1</v>
      </c>
      <c r="H65" t="s">
        <v>44</v>
      </c>
    </row>
    <row r="66" spans="1:8" x14ac:dyDescent="0.25">
      <c r="A66" s="38">
        <v>42841</v>
      </c>
      <c r="B66" t="s">
        <v>40</v>
      </c>
      <c r="C66" t="s">
        <v>41</v>
      </c>
      <c r="D66" t="s">
        <v>42</v>
      </c>
      <c r="E66" t="s">
        <v>72</v>
      </c>
      <c r="F66">
        <v>187</v>
      </c>
      <c r="G66">
        <v>2</v>
      </c>
      <c r="H66" t="s">
        <v>44</v>
      </c>
    </row>
    <row r="67" spans="1:8" hidden="1" x14ac:dyDescent="0.25">
      <c r="A67" s="38">
        <v>42854</v>
      </c>
      <c r="B67" t="s">
        <v>45</v>
      </c>
      <c r="C67" t="s">
        <v>117</v>
      </c>
      <c r="D67" t="s">
        <v>68</v>
      </c>
      <c r="E67" t="s">
        <v>43</v>
      </c>
      <c r="F67">
        <v>399</v>
      </c>
      <c r="G67">
        <v>2</v>
      </c>
      <c r="H67" t="s">
        <v>49</v>
      </c>
    </row>
    <row r="68" spans="1:8" hidden="1" x14ac:dyDescent="0.25">
      <c r="A68" s="38">
        <v>42864</v>
      </c>
      <c r="B68" t="s">
        <v>93</v>
      </c>
      <c r="C68" t="s">
        <v>94</v>
      </c>
      <c r="D68" t="s">
        <v>95</v>
      </c>
      <c r="E68" t="s">
        <v>146</v>
      </c>
      <c r="F68">
        <v>949</v>
      </c>
      <c r="G68">
        <v>5</v>
      </c>
      <c r="H68" t="s">
        <v>49</v>
      </c>
    </row>
    <row r="69" spans="1:8" x14ac:dyDescent="0.25">
      <c r="A69" s="38">
        <v>42870</v>
      </c>
      <c r="B69" t="s">
        <v>50</v>
      </c>
      <c r="C69" t="s">
        <v>51</v>
      </c>
      <c r="D69" t="s">
        <v>52</v>
      </c>
      <c r="E69" t="s">
        <v>56</v>
      </c>
      <c r="F69">
        <v>99</v>
      </c>
      <c r="G69">
        <v>3</v>
      </c>
      <c r="H69" t="s">
        <v>44</v>
      </c>
    </row>
    <row r="70" spans="1:8" hidden="1" x14ac:dyDescent="0.25">
      <c r="A70" s="38">
        <v>42895</v>
      </c>
      <c r="B70" t="s">
        <v>98</v>
      </c>
      <c r="C70" t="s">
        <v>99</v>
      </c>
      <c r="D70" t="s">
        <v>59</v>
      </c>
      <c r="E70" t="s">
        <v>122</v>
      </c>
      <c r="F70">
        <v>199</v>
      </c>
      <c r="G70">
        <v>1</v>
      </c>
      <c r="H70" t="s">
        <v>49</v>
      </c>
    </row>
    <row r="71" spans="1:8" x14ac:dyDescent="0.25">
      <c r="A71" s="38">
        <v>42914</v>
      </c>
      <c r="B71" t="s">
        <v>149</v>
      </c>
      <c r="C71" t="s">
        <v>150</v>
      </c>
      <c r="D71" t="s">
        <v>114</v>
      </c>
      <c r="E71" t="s">
        <v>122</v>
      </c>
      <c r="F71">
        <v>199</v>
      </c>
      <c r="G71">
        <v>1</v>
      </c>
      <c r="H71" t="s">
        <v>44</v>
      </c>
    </row>
    <row r="72" spans="1:8" hidden="1" x14ac:dyDescent="0.25">
      <c r="A72" s="38">
        <v>42750</v>
      </c>
      <c r="B72" t="s">
        <v>151</v>
      </c>
      <c r="C72" t="s">
        <v>152</v>
      </c>
      <c r="D72" t="s">
        <v>114</v>
      </c>
      <c r="E72" t="s">
        <v>75</v>
      </c>
      <c r="F72">
        <v>149</v>
      </c>
      <c r="G72">
        <v>5</v>
      </c>
      <c r="H72" t="s">
        <v>49</v>
      </c>
    </row>
    <row r="73" spans="1:8" hidden="1" x14ac:dyDescent="0.25">
      <c r="A73" s="38">
        <v>42758</v>
      </c>
      <c r="B73" t="s">
        <v>131</v>
      </c>
      <c r="C73" t="s">
        <v>132</v>
      </c>
      <c r="D73" t="s">
        <v>56</v>
      </c>
      <c r="E73" t="s">
        <v>96</v>
      </c>
      <c r="F73">
        <v>365</v>
      </c>
      <c r="G73">
        <v>1</v>
      </c>
      <c r="H73" t="s">
        <v>49</v>
      </c>
    </row>
    <row r="74" spans="1:8" x14ac:dyDescent="0.25">
      <c r="A74" s="38">
        <v>42761</v>
      </c>
      <c r="B74" t="s">
        <v>125</v>
      </c>
      <c r="C74" t="s">
        <v>126</v>
      </c>
      <c r="D74" t="s">
        <v>114</v>
      </c>
      <c r="E74" t="s">
        <v>53</v>
      </c>
      <c r="F74">
        <v>349</v>
      </c>
      <c r="G74">
        <v>2</v>
      </c>
      <c r="H74" t="s">
        <v>44</v>
      </c>
    </row>
    <row r="75" spans="1:8" x14ac:dyDescent="0.25">
      <c r="A75" s="38">
        <v>42782</v>
      </c>
      <c r="B75" t="s">
        <v>115</v>
      </c>
      <c r="C75" t="s">
        <v>116</v>
      </c>
      <c r="D75" t="s">
        <v>68</v>
      </c>
      <c r="E75" t="s">
        <v>87</v>
      </c>
      <c r="F75">
        <v>185</v>
      </c>
      <c r="G75">
        <v>1</v>
      </c>
      <c r="H75" t="s">
        <v>44</v>
      </c>
    </row>
    <row r="76" spans="1:8" hidden="1" x14ac:dyDescent="0.25">
      <c r="A76" s="38">
        <v>42812</v>
      </c>
      <c r="B76" t="s">
        <v>127</v>
      </c>
      <c r="C76" t="s">
        <v>128</v>
      </c>
      <c r="D76" t="s">
        <v>95</v>
      </c>
      <c r="E76" t="s">
        <v>122</v>
      </c>
      <c r="F76">
        <v>365</v>
      </c>
      <c r="G76">
        <v>1</v>
      </c>
      <c r="H76" t="s">
        <v>49</v>
      </c>
    </row>
    <row r="77" spans="1:8" hidden="1" x14ac:dyDescent="0.25">
      <c r="A77" s="38">
        <v>42812</v>
      </c>
      <c r="B77" t="s">
        <v>80</v>
      </c>
      <c r="C77" t="s">
        <v>81</v>
      </c>
      <c r="D77" t="s">
        <v>75</v>
      </c>
      <c r="E77" t="s">
        <v>72</v>
      </c>
      <c r="F77">
        <v>187</v>
      </c>
      <c r="G77">
        <v>2</v>
      </c>
      <c r="H77" t="s">
        <v>49</v>
      </c>
    </row>
    <row r="78" spans="1:8" x14ac:dyDescent="0.25">
      <c r="A78" s="38">
        <v>42819</v>
      </c>
      <c r="B78" t="s">
        <v>127</v>
      </c>
      <c r="C78" t="s">
        <v>128</v>
      </c>
      <c r="D78" t="s">
        <v>95</v>
      </c>
      <c r="E78" t="s">
        <v>76</v>
      </c>
      <c r="F78">
        <v>469</v>
      </c>
      <c r="G78">
        <v>3</v>
      </c>
      <c r="H78" t="s">
        <v>44</v>
      </c>
    </row>
    <row r="79" spans="1:8" hidden="1" x14ac:dyDescent="0.25">
      <c r="A79" s="38">
        <v>42830</v>
      </c>
      <c r="B79" t="s">
        <v>153</v>
      </c>
      <c r="C79" t="s">
        <v>154</v>
      </c>
      <c r="D79" t="s">
        <v>140</v>
      </c>
      <c r="E79" t="s">
        <v>92</v>
      </c>
      <c r="F79">
        <v>399</v>
      </c>
      <c r="G79">
        <v>1</v>
      </c>
      <c r="H79" t="s">
        <v>49</v>
      </c>
    </row>
    <row r="80" spans="1:8" x14ac:dyDescent="0.25">
      <c r="A80" s="38">
        <v>42854</v>
      </c>
      <c r="B80" t="s">
        <v>110</v>
      </c>
      <c r="C80" t="s">
        <v>155</v>
      </c>
      <c r="D80" t="s">
        <v>145</v>
      </c>
      <c r="E80" t="s">
        <v>75</v>
      </c>
      <c r="F80">
        <v>149</v>
      </c>
      <c r="G80">
        <v>1</v>
      </c>
      <c r="H80" t="s">
        <v>44</v>
      </c>
    </row>
    <row r="81" spans="1:8" hidden="1" x14ac:dyDescent="0.25">
      <c r="A81" s="38">
        <v>42862</v>
      </c>
      <c r="B81" t="s">
        <v>115</v>
      </c>
      <c r="C81" t="s">
        <v>116</v>
      </c>
      <c r="D81" t="s">
        <v>68</v>
      </c>
      <c r="E81" t="s">
        <v>100</v>
      </c>
      <c r="F81">
        <v>199</v>
      </c>
      <c r="G81">
        <v>2</v>
      </c>
      <c r="H81" t="s">
        <v>49</v>
      </c>
    </row>
    <row r="82" spans="1:8" hidden="1" x14ac:dyDescent="0.25">
      <c r="A82" s="38">
        <v>42884</v>
      </c>
      <c r="B82" t="s">
        <v>129</v>
      </c>
      <c r="C82" t="s">
        <v>156</v>
      </c>
      <c r="D82" t="s">
        <v>59</v>
      </c>
      <c r="E82" t="s">
        <v>72</v>
      </c>
      <c r="F82">
        <v>187</v>
      </c>
      <c r="G82">
        <v>2</v>
      </c>
      <c r="H82" t="s">
        <v>49</v>
      </c>
    </row>
    <row r="83" spans="1:8" hidden="1" x14ac:dyDescent="0.25">
      <c r="A83" s="38">
        <v>42892</v>
      </c>
      <c r="B83" t="s">
        <v>90</v>
      </c>
      <c r="C83" t="s">
        <v>91</v>
      </c>
      <c r="D83" t="s">
        <v>75</v>
      </c>
      <c r="E83" t="s">
        <v>76</v>
      </c>
      <c r="F83">
        <v>469</v>
      </c>
      <c r="G83">
        <v>1</v>
      </c>
      <c r="H83" t="s">
        <v>49</v>
      </c>
    </row>
    <row r="84" spans="1:8" hidden="1" x14ac:dyDescent="0.25">
      <c r="A84" s="38">
        <v>42738</v>
      </c>
      <c r="B84" t="s">
        <v>101</v>
      </c>
      <c r="C84" t="s">
        <v>102</v>
      </c>
      <c r="D84" t="s">
        <v>95</v>
      </c>
      <c r="E84" t="s">
        <v>100</v>
      </c>
      <c r="F84">
        <v>199</v>
      </c>
      <c r="G84">
        <v>1</v>
      </c>
      <c r="H84" t="s">
        <v>49</v>
      </c>
    </row>
    <row r="85" spans="1:8" hidden="1" x14ac:dyDescent="0.25">
      <c r="A85" s="38">
        <v>42738</v>
      </c>
      <c r="B85" t="s">
        <v>157</v>
      </c>
      <c r="C85" t="s">
        <v>158</v>
      </c>
      <c r="D85" t="s">
        <v>62</v>
      </c>
      <c r="E85" t="s">
        <v>53</v>
      </c>
      <c r="F85">
        <v>349</v>
      </c>
      <c r="G85">
        <v>2</v>
      </c>
      <c r="H85" t="s">
        <v>49</v>
      </c>
    </row>
    <row r="86" spans="1:8" x14ac:dyDescent="0.25">
      <c r="A86" s="38">
        <v>42740</v>
      </c>
      <c r="B86" t="s">
        <v>127</v>
      </c>
      <c r="C86" t="s">
        <v>159</v>
      </c>
      <c r="D86" t="s">
        <v>68</v>
      </c>
      <c r="E86" t="s">
        <v>72</v>
      </c>
      <c r="F86">
        <v>187</v>
      </c>
      <c r="G86">
        <v>2</v>
      </c>
      <c r="H86" t="s">
        <v>44</v>
      </c>
    </row>
    <row r="87" spans="1:8" x14ac:dyDescent="0.25">
      <c r="A87" s="38">
        <v>42749</v>
      </c>
      <c r="B87" t="s">
        <v>77</v>
      </c>
      <c r="C87" t="s">
        <v>78</v>
      </c>
      <c r="D87" t="s">
        <v>79</v>
      </c>
      <c r="E87" t="s">
        <v>100</v>
      </c>
      <c r="F87">
        <v>199</v>
      </c>
      <c r="G87">
        <v>2</v>
      </c>
      <c r="H87" t="s">
        <v>44</v>
      </c>
    </row>
    <row r="88" spans="1:8" hidden="1" x14ac:dyDescent="0.25">
      <c r="A88" s="38">
        <v>42755</v>
      </c>
      <c r="B88" t="s">
        <v>149</v>
      </c>
      <c r="C88" t="s">
        <v>160</v>
      </c>
      <c r="D88" t="s">
        <v>56</v>
      </c>
      <c r="E88" t="s">
        <v>56</v>
      </c>
      <c r="F88">
        <v>99</v>
      </c>
      <c r="G88">
        <v>2</v>
      </c>
      <c r="H88" t="s">
        <v>49</v>
      </c>
    </row>
    <row r="89" spans="1:8" hidden="1" x14ac:dyDescent="0.25">
      <c r="A89" s="38">
        <v>42783</v>
      </c>
      <c r="B89" t="s">
        <v>149</v>
      </c>
      <c r="C89" t="s">
        <v>160</v>
      </c>
      <c r="D89" t="s">
        <v>56</v>
      </c>
      <c r="E89" t="s">
        <v>53</v>
      </c>
      <c r="F89">
        <v>349</v>
      </c>
      <c r="G89">
        <v>1</v>
      </c>
      <c r="H89" t="s">
        <v>49</v>
      </c>
    </row>
    <row r="90" spans="1:8" x14ac:dyDescent="0.25">
      <c r="A90" s="38">
        <v>42812</v>
      </c>
      <c r="B90" t="s">
        <v>63</v>
      </c>
      <c r="C90" t="s">
        <v>118</v>
      </c>
      <c r="D90" t="s">
        <v>52</v>
      </c>
      <c r="E90" t="s">
        <v>92</v>
      </c>
      <c r="F90">
        <v>399</v>
      </c>
      <c r="G90">
        <v>1</v>
      </c>
      <c r="H90" t="s">
        <v>44</v>
      </c>
    </row>
    <row r="91" spans="1:8" hidden="1" x14ac:dyDescent="0.25">
      <c r="A91" s="38">
        <v>42821</v>
      </c>
      <c r="B91" t="s">
        <v>123</v>
      </c>
      <c r="C91" t="s">
        <v>124</v>
      </c>
      <c r="D91" t="s">
        <v>75</v>
      </c>
      <c r="E91" t="s">
        <v>146</v>
      </c>
      <c r="F91">
        <v>949</v>
      </c>
      <c r="G91">
        <v>2</v>
      </c>
      <c r="H91" t="s">
        <v>49</v>
      </c>
    </row>
    <row r="92" spans="1:8" hidden="1" x14ac:dyDescent="0.25">
      <c r="A92" s="38">
        <v>42854</v>
      </c>
      <c r="B92" t="s">
        <v>161</v>
      </c>
      <c r="C92" t="s">
        <v>162</v>
      </c>
      <c r="D92" t="s">
        <v>52</v>
      </c>
      <c r="E92" t="s">
        <v>100</v>
      </c>
      <c r="F92">
        <v>199</v>
      </c>
      <c r="G92">
        <v>1</v>
      </c>
      <c r="H92" t="s">
        <v>49</v>
      </c>
    </row>
    <row r="93" spans="1:8" x14ac:dyDescent="0.25">
      <c r="A93" s="38">
        <v>42863</v>
      </c>
      <c r="B93" t="s">
        <v>98</v>
      </c>
      <c r="C93" t="s">
        <v>147</v>
      </c>
      <c r="D93" t="s">
        <v>105</v>
      </c>
      <c r="E93" t="s">
        <v>100</v>
      </c>
      <c r="F93">
        <v>199</v>
      </c>
      <c r="G93">
        <v>2</v>
      </c>
      <c r="H93" t="s">
        <v>44</v>
      </c>
    </row>
    <row r="94" spans="1:8" x14ac:dyDescent="0.25">
      <c r="A94" s="38">
        <v>42872</v>
      </c>
      <c r="B94" t="s">
        <v>70</v>
      </c>
      <c r="C94" t="s">
        <v>71</v>
      </c>
      <c r="D94" t="s">
        <v>65</v>
      </c>
      <c r="E94" t="s">
        <v>69</v>
      </c>
      <c r="F94">
        <v>299</v>
      </c>
      <c r="G94">
        <v>2</v>
      </c>
      <c r="H94" t="s">
        <v>44</v>
      </c>
    </row>
    <row r="95" spans="1:8" x14ac:dyDescent="0.25">
      <c r="A95" s="38">
        <v>42737</v>
      </c>
      <c r="B95" t="s">
        <v>129</v>
      </c>
      <c r="C95" t="s">
        <v>134</v>
      </c>
      <c r="D95" t="s">
        <v>135</v>
      </c>
      <c r="E95" t="s">
        <v>96</v>
      </c>
      <c r="F95">
        <v>365</v>
      </c>
      <c r="G95">
        <v>2</v>
      </c>
      <c r="H95" t="s">
        <v>44</v>
      </c>
    </row>
    <row r="96" spans="1:8" hidden="1" x14ac:dyDescent="0.25">
      <c r="A96" s="38">
        <v>42745</v>
      </c>
      <c r="B96" t="s">
        <v>54</v>
      </c>
      <c r="C96" t="s">
        <v>55</v>
      </c>
      <c r="D96" t="s">
        <v>56</v>
      </c>
      <c r="E96" t="s">
        <v>69</v>
      </c>
      <c r="F96">
        <v>299</v>
      </c>
      <c r="G96">
        <v>1</v>
      </c>
      <c r="H96" t="s">
        <v>49</v>
      </c>
    </row>
    <row r="97" spans="1:8" hidden="1" x14ac:dyDescent="0.25">
      <c r="A97" s="38">
        <v>42759</v>
      </c>
      <c r="B97" t="s">
        <v>151</v>
      </c>
      <c r="C97" t="s">
        <v>152</v>
      </c>
      <c r="D97" t="s">
        <v>114</v>
      </c>
      <c r="E97" t="s">
        <v>92</v>
      </c>
      <c r="F97">
        <v>399</v>
      </c>
      <c r="G97">
        <v>4</v>
      </c>
      <c r="H97" t="s">
        <v>49</v>
      </c>
    </row>
    <row r="98" spans="1:8" hidden="1" x14ac:dyDescent="0.25">
      <c r="A98" s="38">
        <v>42763</v>
      </c>
      <c r="B98" t="s">
        <v>45</v>
      </c>
      <c r="C98" t="s">
        <v>117</v>
      </c>
      <c r="D98" t="s">
        <v>68</v>
      </c>
      <c r="E98" t="s">
        <v>122</v>
      </c>
      <c r="F98">
        <v>199</v>
      </c>
      <c r="G98">
        <v>2</v>
      </c>
      <c r="H98" t="s">
        <v>49</v>
      </c>
    </row>
    <row r="99" spans="1:8" hidden="1" x14ac:dyDescent="0.25">
      <c r="A99" s="38">
        <v>42767</v>
      </c>
      <c r="B99" t="s">
        <v>106</v>
      </c>
      <c r="C99" t="s">
        <v>107</v>
      </c>
      <c r="D99" t="s">
        <v>42</v>
      </c>
      <c r="E99" t="s">
        <v>92</v>
      </c>
      <c r="F99">
        <v>399</v>
      </c>
      <c r="G99">
        <v>2</v>
      </c>
      <c r="H99" t="s">
        <v>49</v>
      </c>
    </row>
    <row r="100" spans="1:8" hidden="1" x14ac:dyDescent="0.25">
      <c r="A100" s="38">
        <v>42769</v>
      </c>
      <c r="B100" t="s">
        <v>163</v>
      </c>
      <c r="C100" t="s">
        <v>164</v>
      </c>
      <c r="D100" t="s">
        <v>52</v>
      </c>
      <c r="E100" t="s">
        <v>92</v>
      </c>
      <c r="F100">
        <v>399</v>
      </c>
      <c r="G100">
        <v>1</v>
      </c>
      <c r="H100" t="s">
        <v>49</v>
      </c>
    </row>
    <row r="101" spans="1:8" hidden="1" x14ac:dyDescent="0.25">
      <c r="A101" s="38">
        <v>42782</v>
      </c>
      <c r="B101" t="s">
        <v>93</v>
      </c>
      <c r="C101" t="s">
        <v>94</v>
      </c>
      <c r="D101" t="s">
        <v>95</v>
      </c>
      <c r="E101" t="s">
        <v>133</v>
      </c>
      <c r="F101">
        <v>265</v>
      </c>
      <c r="G101">
        <v>4</v>
      </c>
      <c r="H101" t="s">
        <v>49</v>
      </c>
    </row>
    <row r="102" spans="1:8" x14ac:dyDescent="0.25">
      <c r="A102" s="38">
        <v>42783</v>
      </c>
      <c r="B102" t="s">
        <v>129</v>
      </c>
      <c r="C102" t="s">
        <v>134</v>
      </c>
      <c r="D102" t="s">
        <v>135</v>
      </c>
      <c r="E102" t="s">
        <v>72</v>
      </c>
      <c r="F102">
        <v>187</v>
      </c>
      <c r="G102">
        <v>3</v>
      </c>
      <c r="H102" t="s">
        <v>44</v>
      </c>
    </row>
    <row r="103" spans="1:8" hidden="1" x14ac:dyDescent="0.25">
      <c r="A103" s="38">
        <v>42801</v>
      </c>
      <c r="B103" t="s">
        <v>106</v>
      </c>
      <c r="C103" t="s">
        <v>165</v>
      </c>
      <c r="D103" t="s">
        <v>52</v>
      </c>
      <c r="E103" t="s">
        <v>53</v>
      </c>
      <c r="F103">
        <v>349</v>
      </c>
      <c r="G103">
        <v>2</v>
      </c>
      <c r="H103" t="s">
        <v>49</v>
      </c>
    </row>
    <row r="104" spans="1:8" x14ac:dyDescent="0.25">
      <c r="A104" s="38">
        <v>42846</v>
      </c>
      <c r="B104" t="s">
        <v>73</v>
      </c>
      <c r="C104" t="s">
        <v>166</v>
      </c>
      <c r="D104" t="s">
        <v>52</v>
      </c>
      <c r="E104" t="s">
        <v>146</v>
      </c>
      <c r="F104">
        <v>949</v>
      </c>
      <c r="G104">
        <v>1</v>
      </c>
      <c r="H104" t="s">
        <v>44</v>
      </c>
    </row>
    <row r="105" spans="1:8" hidden="1" x14ac:dyDescent="0.25">
      <c r="A105" s="38">
        <v>42864</v>
      </c>
      <c r="B105" t="s">
        <v>161</v>
      </c>
      <c r="C105" t="s">
        <v>162</v>
      </c>
      <c r="D105" t="s">
        <v>52</v>
      </c>
      <c r="E105" t="s">
        <v>53</v>
      </c>
      <c r="F105">
        <v>349</v>
      </c>
      <c r="G105">
        <v>2</v>
      </c>
      <c r="H105" t="s">
        <v>49</v>
      </c>
    </row>
    <row r="106" spans="1:8" x14ac:dyDescent="0.25">
      <c r="A106" s="38">
        <v>42867</v>
      </c>
      <c r="B106" t="s">
        <v>106</v>
      </c>
      <c r="C106" t="s">
        <v>107</v>
      </c>
      <c r="D106" t="s">
        <v>42</v>
      </c>
      <c r="E106" t="s">
        <v>43</v>
      </c>
      <c r="F106">
        <v>399</v>
      </c>
      <c r="G106">
        <v>2</v>
      </c>
      <c r="H106" t="s">
        <v>44</v>
      </c>
    </row>
    <row r="107" spans="1:8" x14ac:dyDescent="0.25">
      <c r="A107" s="38">
        <v>42884</v>
      </c>
      <c r="B107" t="s">
        <v>90</v>
      </c>
      <c r="C107" t="s">
        <v>91</v>
      </c>
      <c r="D107" t="s">
        <v>75</v>
      </c>
      <c r="E107" t="s">
        <v>92</v>
      </c>
      <c r="F107">
        <v>399</v>
      </c>
      <c r="G107">
        <v>1</v>
      </c>
      <c r="H107" t="s">
        <v>44</v>
      </c>
    </row>
    <row r="108" spans="1:8" x14ac:dyDescent="0.25">
      <c r="A108" s="38">
        <v>42886</v>
      </c>
      <c r="B108" t="s">
        <v>157</v>
      </c>
      <c r="C108" t="s">
        <v>158</v>
      </c>
      <c r="D108" t="s">
        <v>62</v>
      </c>
      <c r="E108" t="s">
        <v>43</v>
      </c>
      <c r="F108">
        <v>399</v>
      </c>
      <c r="G108">
        <v>2</v>
      </c>
      <c r="H108" t="s">
        <v>44</v>
      </c>
    </row>
    <row r="109" spans="1:8" hidden="1" x14ac:dyDescent="0.25">
      <c r="A109" s="38">
        <v>42891</v>
      </c>
      <c r="B109" t="s">
        <v>66</v>
      </c>
      <c r="C109" t="s">
        <v>67</v>
      </c>
      <c r="D109" t="s">
        <v>68</v>
      </c>
      <c r="E109" t="s">
        <v>48</v>
      </c>
      <c r="F109">
        <v>295</v>
      </c>
      <c r="G109">
        <v>4</v>
      </c>
      <c r="H109" t="s">
        <v>49</v>
      </c>
    </row>
    <row r="110" spans="1:8" hidden="1" x14ac:dyDescent="0.25">
      <c r="A110" s="38">
        <v>42899</v>
      </c>
      <c r="B110" t="s">
        <v>131</v>
      </c>
      <c r="C110" t="s">
        <v>132</v>
      </c>
      <c r="D110" t="s">
        <v>56</v>
      </c>
      <c r="E110" t="s">
        <v>75</v>
      </c>
      <c r="F110">
        <v>149</v>
      </c>
      <c r="G110">
        <v>2</v>
      </c>
      <c r="H110" t="s">
        <v>49</v>
      </c>
    </row>
    <row r="111" spans="1:8" x14ac:dyDescent="0.25">
      <c r="A111" s="38">
        <v>42908</v>
      </c>
      <c r="B111" t="s">
        <v>70</v>
      </c>
      <c r="C111" t="s">
        <v>71</v>
      </c>
      <c r="D111" t="s">
        <v>65</v>
      </c>
      <c r="E111" t="s">
        <v>148</v>
      </c>
      <c r="F111">
        <v>999</v>
      </c>
      <c r="G111">
        <v>2</v>
      </c>
      <c r="H111" t="s">
        <v>44</v>
      </c>
    </row>
    <row r="112" spans="1:8" hidden="1" x14ac:dyDescent="0.25">
      <c r="A112" s="38">
        <v>42916</v>
      </c>
      <c r="B112" t="s">
        <v>131</v>
      </c>
      <c r="C112" t="s">
        <v>132</v>
      </c>
      <c r="D112" t="s">
        <v>56</v>
      </c>
      <c r="E112" t="s">
        <v>97</v>
      </c>
      <c r="F112">
        <v>285</v>
      </c>
      <c r="G112">
        <v>4</v>
      </c>
      <c r="H112" t="s">
        <v>49</v>
      </c>
    </row>
    <row r="113" spans="1:8" hidden="1" x14ac:dyDescent="0.25">
      <c r="A113" s="38">
        <v>42750</v>
      </c>
      <c r="B113" t="s">
        <v>149</v>
      </c>
      <c r="C113" t="s">
        <v>160</v>
      </c>
      <c r="D113" t="s">
        <v>56</v>
      </c>
      <c r="E113" t="s">
        <v>75</v>
      </c>
      <c r="F113">
        <v>149</v>
      </c>
      <c r="G113">
        <v>1</v>
      </c>
      <c r="H113" t="s">
        <v>49</v>
      </c>
    </row>
    <row r="114" spans="1:8" hidden="1" x14ac:dyDescent="0.25">
      <c r="A114" s="38">
        <v>42766</v>
      </c>
      <c r="B114" t="s">
        <v>136</v>
      </c>
      <c r="C114" t="s">
        <v>137</v>
      </c>
      <c r="D114" t="s">
        <v>52</v>
      </c>
      <c r="E114" t="s">
        <v>75</v>
      </c>
      <c r="F114">
        <v>149</v>
      </c>
      <c r="G114">
        <v>2</v>
      </c>
      <c r="H114" t="s">
        <v>49</v>
      </c>
    </row>
    <row r="115" spans="1:8" x14ac:dyDescent="0.25">
      <c r="A115" s="38">
        <v>42767</v>
      </c>
      <c r="B115" t="s">
        <v>163</v>
      </c>
      <c r="C115" t="s">
        <v>164</v>
      </c>
      <c r="D115" t="s">
        <v>52</v>
      </c>
      <c r="E115" t="s">
        <v>53</v>
      </c>
      <c r="F115">
        <v>349</v>
      </c>
      <c r="G115">
        <v>1</v>
      </c>
      <c r="H115" t="s">
        <v>44</v>
      </c>
    </row>
    <row r="116" spans="1:8" hidden="1" x14ac:dyDescent="0.25">
      <c r="A116" s="38">
        <v>42789</v>
      </c>
      <c r="B116" t="s">
        <v>115</v>
      </c>
      <c r="C116" t="s">
        <v>116</v>
      </c>
      <c r="D116" t="s">
        <v>68</v>
      </c>
      <c r="E116" t="s">
        <v>148</v>
      </c>
      <c r="F116">
        <v>999</v>
      </c>
      <c r="G116">
        <v>2</v>
      </c>
      <c r="H116" t="s">
        <v>49</v>
      </c>
    </row>
    <row r="117" spans="1:8" hidden="1" x14ac:dyDescent="0.25">
      <c r="A117" s="38">
        <v>42797</v>
      </c>
      <c r="B117" t="s">
        <v>88</v>
      </c>
      <c r="C117" t="s">
        <v>89</v>
      </c>
      <c r="D117" t="s">
        <v>47</v>
      </c>
      <c r="E117" t="s">
        <v>53</v>
      </c>
      <c r="F117">
        <v>349</v>
      </c>
      <c r="G117">
        <v>1</v>
      </c>
      <c r="H117" t="s">
        <v>49</v>
      </c>
    </row>
    <row r="118" spans="1:8" hidden="1" x14ac:dyDescent="0.25">
      <c r="A118" s="38">
        <v>42805</v>
      </c>
      <c r="B118" t="s">
        <v>123</v>
      </c>
      <c r="C118" t="s">
        <v>124</v>
      </c>
      <c r="D118" t="s">
        <v>75</v>
      </c>
      <c r="E118" t="s">
        <v>48</v>
      </c>
      <c r="F118">
        <v>295</v>
      </c>
      <c r="G118">
        <v>1</v>
      </c>
      <c r="H118" t="s">
        <v>49</v>
      </c>
    </row>
    <row r="119" spans="1:8" x14ac:dyDescent="0.25">
      <c r="A119" s="38">
        <v>42811</v>
      </c>
      <c r="B119" t="s">
        <v>129</v>
      </c>
      <c r="C119" t="s">
        <v>156</v>
      </c>
      <c r="D119" t="s">
        <v>59</v>
      </c>
      <c r="E119" t="s">
        <v>133</v>
      </c>
      <c r="F119">
        <v>265</v>
      </c>
      <c r="G119">
        <v>1</v>
      </c>
      <c r="H119" t="s">
        <v>44</v>
      </c>
    </row>
    <row r="120" spans="1:8" x14ac:dyDescent="0.25">
      <c r="A120" s="38">
        <v>42812</v>
      </c>
      <c r="B120" t="s">
        <v>110</v>
      </c>
      <c r="C120" t="s">
        <v>143</v>
      </c>
      <c r="D120" t="s">
        <v>79</v>
      </c>
      <c r="E120" t="s">
        <v>76</v>
      </c>
      <c r="F120">
        <v>469</v>
      </c>
      <c r="G120">
        <v>2</v>
      </c>
      <c r="H120" t="s">
        <v>44</v>
      </c>
    </row>
    <row r="121" spans="1:8" x14ac:dyDescent="0.25">
      <c r="A121" s="38">
        <v>42822</v>
      </c>
      <c r="B121" t="s">
        <v>50</v>
      </c>
      <c r="C121" t="s">
        <v>83</v>
      </c>
      <c r="D121" t="s">
        <v>84</v>
      </c>
      <c r="E121" t="s">
        <v>119</v>
      </c>
      <c r="F121">
        <v>245</v>
      </c>
      <c r="G121">
        <v>8</v>
      </c>
      <c r="H121" t="s">
        <v>44</v>
      </c>
    </row>
    <row r="122" spans="1:8" hidden="1" x14ac:dyDescent="0.25">
      <c r="A122" s="38">
        <v>42824</v>
      </c>
      <c r="B122" t="s">
        <v>167</v>
      </c>
      <c r="C122" t="s">
        <v>168</v>
      </c>
      <c r="D122" t="s">
        <v>169</v>
      </c>
      <c r="E122" t="s">
        <v>72</v>
      </c>
      <c r="F122">
        <v>187</v>
      </c>
      <c r="G122">
        <v>1</v>
      </c>
      <c r="H122" t="s">
        <v>49</v>
      </c>
    </row>
    <row r="123" spans="1:8" hidden="1" x14ac:dyDescent="0.25">
      <c r="A123" s="38">
        <v>42835</v>
      </c>
      <c r="B123" t="s">
        <v>60</v>
      </c>
      <c r="C123" t="s">
        <v>61</v>
      </c>
      <c r="D123" t="s">
        <v>62</v>
      </c>
      <c r="E123" t="s">
        <v>100</v>
      </c>
      <c r="F123">
        <v>199</v>
      </c>
      <c r="G123">
        <v>1</v>
      </c>
      <c r="H123" t="s">
        <v>49</v>
      </c>
    </row>
    <row r="124" spans="1:8" hidden="1" x14ac:dyDescent="0.25">
      <c r="A124" s="38">
        <v>42868</v>
      </c>
      <c r="B124" t="s">
        <v>149</v>
      </c>
      <c r="C124" t="s">
        <v>150</v>
      </c>
      <c r="D124" t="s">
        <v>114</v>
      </c>
      <c r="E124" t="s">
        <v>56</v>
      </c>
      <c r="F124">
        <v>99</v>
      </c>
      <c r="G124">
        <v>1</v>
      </c>
      <c r="H124" t="s">
        <v>49</v>
      </c>
    </row>
    <row r="125" spans="1:8" x14ac:dyDescent="0.25">
      <c r="A125" s="38">
        <v>42896</v>
      </c>
      <c r="B125" t="s">
        <v>103</v>
      </c>
      <c r="C125" t="s">
        <v>104</v>
      </c>
      <c r="D125" t="s">
        <v>105</v>
      </c>
      <c r="E125" t="s">
        <v>97</v>
      </c>
      <c r="F125">
        <v>285</v>
      </c>
      <c r="G125">
        <v>2</v>
      </c>
      <c r="H125" t="s">
        <v>44</v>
      </c>
    </row>
    <row r="126" spans="1:8" x14ac:dyDescent="0.25">
      <c r="A126" s="38">
        <v>42896</v>
      </c>
      <c r="B126" t="s">
        <v>127</v>
      </c>
      <c r="C126" t="s">
        <v>159</v>
      </c>
      <c r="D126" t="s">
        <v>68</v>
      </c>
      <c r="E126" t="s">
        <v>53</v>
      </c>
      <c r="F126">
        <v>349</v>
      </c>
      <c r="G126">
        <v>6</v>
      </c>
      <c r="H126" t="s">
        <v>44</v>
      </c>
    </row>
    <row r="127" spans="1:8" x14ac:dyDescent="0.25">
      <c r="A127" s="38">
        <v>42749</v>
      </c>
      <c r="B127" t="s">
        <v>161</v>
      </c>
      <c r="C127" t="s">
        <v>162</v>
      </c>
      <c r="D127" t="s">
        <v>52</v>
      </c>
      <c r="E127" t="s">
        <v>82</v>
      </c>
      <c r="F127">
        <v>349</v>
      </c>
      <c r="G127">
        <v>3</v>
      </c>
      <c r="H127" t="s">
        <v>44</v>
      </c>
    </row>
    <row r="128" spans="1:8" x14ac:dyDescent="0.25">
      <c r="A128" s="38">
        <v>42749</v>
      </c>
      <c r="B128" t="s">
        <v>73</v>
      </c>
      <c r="C128" t="s">
        <v>166</v>
      </c>
      <c r="D128" t="s">
        <v>52</v>
      </c>
      <c r="E128" t="s">
        <v>53</v>
      </c>
      <c r="F128">
        <v>349</v>
      </c>
      <c r="G128">
        <v>1</v>
      </c>
      <c r="H128" t="s">
        <v>44</v>
      </c>
    </row>
    <row r="129" spans="1:8" x14ac:dyDescent="0.25">
      <c r="A129" s="38">
        <v>42756</v>
      </c>
      <c r="B129" t="s">
        <v>106</v>
      </c>
      <c r="C129" t="s">
        <v>165</v>
      </c>
      <c r="D129" t="s">
        <v>52</v>
      </c>
      <c r="E129" t="s">
        <v>82</v>
      </c>
      <c r="F129">
        <v>349</v>
      </c>
      <c r="G129">
        <v>5</v>
      </c>
      <c r="H129" t="s">
        <v>44</v>
      </c>
    </row>
    <row r="130" spans="1:8" hidden="1" x14ac:dyDescent="0.25">
      <c r="A130" s="38">
        <v>42779</v>
      </c>
      <c r="B130" t="s">
        <v>157</v>
      </c>
      <c r="C130" t="s">
        <v>170</v>
      </c>
      <c r="D130" t="s">
        <v>75</v>
      </c>
      <c r="E130" t="s">
        <v>48</v>
      </c>
      <c r="F130">
        <v>295</v>
      </c>
      <c r="G130">
        <v>2</v>
      </c>
      <c r="H130" t="s">
        <v>49</v>
      </c>
    </row>
    <row r="131" spans="1:8" x14ac:dyDescent="0.25">
      <c r="A131" s="38">
        <v>42802</v>
      </c>
      <c r="B131" t="s">
        <v>157</v>
      </c>
      <c r="C131" t="s">
        <v>158</v>
      </c>
      <c r="D131" t="s">
        <v>62</v>
      </c>
      <c r="E131" t="s">
        <v>75</v>
      </c>
      <c r="F131">
        <v>149</v>
      </c>
      <c r="G131">
        <v>2</v>
      </c>
      <c r="H131" t="s">
        <v>44</v>
      </c>
    </row>
    <row r="132" spans="1:8" x14ac:dyDescent="0.25">
      <c r="A132" s="38">
        <v>42814</v>
      </c>
      <c r="B132" t="s">
        <v>136</v>
      </c>
      <c r="C132" t="s">
        <v>137</v>
      </c>
      <c r="D132" t="s">
        <v>52</v>
      </c>
      <c r="E132" t="s">
        <v>100</v>
      </c>
      <c r="F132">
        <v>199</v>
      </c>
      <c r="G132">
        <v>5</v>
      </c>
      <c r="H132" t="s">
        <v>44</v>
      </c>
    </row>
    <row r="133" spans="1:8" x14ac:dyDescent="0.25">
      <c r="A133" s="38">
        <v>42821</v>
      </c>
      <c r="B133" t="s">
        <v>161</v>
      </c>
      <c r="C133" t="s">
        <v>162</v>
      </c>
      <c r="D133" t="s">
        <v>52</v>
      </c>
      <c r="E133" t="s">
        <v>76</v>
      </c>
      <c r="F133">
        <v>469</v>
      </c>
      <c r="G133">
        <v>3</v>
      </c>
      <c r="H133" t="s">
        <v>44</v>
      </c>
    </row>
    <row r="134" spans="1:8" x14ac:dyDescent="0.25">
      <c r="A134" s="38">
        <v>42831</v>
      </c>
      <c r="B134" t="s">
        <v>153</v>
      </c>
      <c r="C134" t="s">
        <v>154</v>
      </c>
      <c r="D134" t="s">
        <v>140</v>
      </c>
      <c r="E134" t="s">
        <v>69</v>
      </c>
      <c r="F134">
        <v>299</v>
      </c>
      <c r="G134">
        <v>1</v>
      </c>
      <c r="H134" t="s">
        <v>44</v>
      </c>
    </row>
    <row r="135" spans="1:8" hidden="1" x14ac:dyDescent="0.25">
      <c r="A135" s="38">
        <v>42839</v>
      </c>
      <c r="B135" t="s">
        <v>63</v>
      </c>
      <c r="C135" t="s">
        <v>118</v>
      </c>
      <c r="D135" t="s">
        <v>52</v>
      </c>
      <c r="E135" t="s">
        <v>53</v>
      </c>
      <c r="F135">
        <v>349</v>
      </c>
      <c r="G135">
        <v>1</v>
      </c>
      <c r="H135" t="s">
        <v>49</v>
      </c>
    </row>
    <row r="136" spans="1:8" x14ac:dyDescent="0.25">
      <c r="A136" s="38">
        <v>42841</v>
      </c>
      <c r="B136" t="s">
        <v>50</v>
      </c>
      <c r="C136" t="s">
        <v>83</v>
      </c>
      <c r="D136" t="s">
        <v>84</v>
      </c>
      <c r="E136" t="s">
        <v>48</v>
      </c>
      <c r="F136">
        <v>295</v>
      </c>
      <c r="G136">
        <v>1</v>
      </c>
      <c r="H136" t="s">
        <v>44</v>
      </c>
    </row>
    <row r="137" spans="1:8" x14ac:dyDescent="0.25">
      <c r="A137" s="38">
        <v>42842</v>
      </c>
      <c r="B137" t="s">
        <v>98</v>
      </c>
      <c r="C137" t="s">
        <v>99</v>
      </c>
      <c r="D137" t="s">
        <v>59</v>
      </c>
      <c r="E137" t="s">
        <v>87</v>
      </c>
      <c r="F137">
        <v>185</v>
      </c>
      <c r="G137">
        <v>1</v>
      </c>
      <c r="H137" t="s">
        <v>44</v>
      </c>
    </row>
    <row r="138" spans="1:8" hidden="1" x14ac:dyDescent="0.25">
      <c r="A138" s="38">
        <v>42851</v>
      </c>
      <c r="B138" t="s">
        <v>129</v>
      </c>
      <c r="C138" t="s">
        <v>130</v>
      </c>
      <c r="D138" t="s">
        <v>52</v>
      </c>
      <c r="E138" t="s">
        <v>100</v>
      </c>
      <c r="F138">
        <v>199</v>
      </c>
      <c r="G138">
        <v>1</v>
      </c>
      <c r="H138" t="s">
        <v>49</v>
      </c>
    </row>
    <row r="139" spans="1:8" hidden="1" x14ac:dyDescent="0.25">
      <c r="A139" s="38">
        <v>42857</v>
      </c>
      <c r="B139" t="s">
        <v>73</v>
      </c>
      <c r="C139" t="s">
        <v>74</v>
      </c>
      <c r="D139" t="s">
        <v>75</v>
      </c>
      <c r="E139" t="s">
        <v>56</v>
      </c>
      <c r="F139">
        <v>99</v>
      </c>
      <c r="G139">
        <v>1</v>
      </c>
      <c r="H139" t="s">
        <v>49</v>
      </c>
    </row>
    <row r="140" spans="1:8" x14ac:dyDescent="0.25">
      <c r="A140" s="38">
        <v>42859</v>
      </c>
      <c r="B140" t="s">
        <v>88</v>
      </c>
      <c r="C140" t="s">
        <v>89</v>
      </c>
      <c r="D140" t="s">
        <v>47</v>
      </c>
      <c r="E140" t="s">
        <v>82</v>
      </c>
      <c r="F140">
        <v>349</v>
      </c>
      <c r="G140">
        <v>4</v>
      </c>
      <c r="H140" t="s">
        <v>44</v>
      </c>
    </row>
    <row r="141" spans="1:8" x14ac:dyDescent="0.25">
      <c r="A141" s="38">
        <v>42861</v>
      </c>
      <c r="B141" t="s">
        <v>40</v>
      </c>
      <c r="C141" t="s">
        <v>41</v>
      </c>
      <c r="D141" t="s">
        <v>42</v>
      </c>
      <c r="E141" t="s">
        <v>69</v>
      </c>
      <c r="F141">
        <v>299</v>
      </c>
      <c r="G141">
        <v>2</v>
      </c>
      <c r="H141" t="s">
        <v>44</v>
      </c>
    </row>
    <row r="142" spans="1:8" x14ac:dyDescent="0.25">
      <c r="A142" s="38">
        <v>42863</v>
      </c>
      <c r="B142" t="s">
        <v>110</v>
      </c>
      <c r="C142" t="s">
        <v>111</v>
      </c>
      <c r="D142" t="s">
        <v>84</v>
      </c>
      <c r="E142" t="s">
        <v>43</v>
      </c>
      <c r="F142">
        <v>399</v>
      </c>
      <c r="G142">
        <v>2</v>
      </c>
      <c r="H142" t="s">
        <v>44</v>
      </c>
    </row>
    <row r="143" spans="1:8" hidden="1" x14ac:dyDescent="0.25">
      <c r="A143" s="38">
        <v>42885</v>
      </c>
      <c r="B143" t="s">
        <v>138</v>
      </c>
      <c r="C143" t="s">
        <v>139</v>
      </c>
      <c r="D143" t="s">
        <v>140</v>
      </c>
      <c r="E143" t="s">
        <v>100</v>
      </c>
      <c r="F143">
        <v>199</v>
      </c>
      <c r="G143">
        <v>1</v>
      </c>
      <c r="H143" t="s">
        <v>49</v>
      </c>
    </row>
    <row r="144" spans="1:8" hidden="1" x14ac:dyDescent="0.25">
      <c r="A144" s="38">
        <v>42891</v>
      </c>
      <c r="B144" t="s">
        <v>120</v>
      </c>
      <c r="C144" t="s">
        <v>121</v>
      </c>
      <c r="D144" t="s">
        <v>95</v>
      </c>
      <c r="E144" t="s">
        <v>87</v>
      </c>
      <c r="F144">
        <v>185</v>
      </c>
      <c r="G144">
        <v>1</v>
      </c>
      <c r="H144" t="s">
        <v>49</v>
      </c>
    </row>
    <row r="145" spans="1:8" x14ac:dyDescent="0.25">
      <c r="A145" s="38">
        <v>42746</v>
      </c>
      <c r="B145" t="s">
        <v>63</v>
      </c>
      <c r="C145" t="s">
        <v>64</v>
      </c>
      <c r="D145" t="s">
        <v>65</v>
      </c>
      <c r="E145" t="s">
        <v>43</v>
      </c>
      <c r="F145">
        <v>399</v>
      </c>
      <c r="G145">
        <v>3</v>
      </c>
      <c r="H145" t="s">
        <v>44</v>
      </c>
    </row>
    <row r="146" spans="1:8" hidden="1" x14ac:dyDescent="0.25">
      <c r="A146" s="38">
        <v>42754</v>
      </c>
      <c r="B146" t="s">
        <v>45</v>
      </c>
      <c r="C146" t="s">
        <v>46</v>
      </c>
      <c r="D146" t="s">
        <v>47</v>
      </c>
      <c r="E146" t="s">
        <v>72</v>
      </c>
      <c r="F146">
        <v>187</v>
      </c>
      <c r="G146">
        <v>2</v>
      </c>
      <c r="H146" t="s">
        <v>49</v>
      </c>
    </row>
    <row r="147" spans="1:8" hidden="1" x14ac:dyDescent="0.25">
      <c r="A147" s="38">
        <v>42763</v>
      </c>
      <c r="B147" t="s">
        <v>73</v>
      </c>
      <c r="C147" t="s">
        <v>166</v>
      </c>
      <c r="D147" t="s">
        <v>52</v>
      </c>
      <c r="E147" t="s">
        <v>48</v>
      </c>
      <c r="F147">
        <v>295</v>
      </c>
      <c r="G147">
        <v>4</v>
      </c>
      <c r="H147" t="s">
        <v>49</v>
      </c>
    </row>
    <row r="148" spans="1:8" hidden="1" x14ac:dyDescent="0.25">
      <c r="A148" s="38">
        <v>42769</v>
      </c>
      <c r="B148" t="s">
        <v>167</v>
      </c>
      <c r="C148" t="s">
        <v>168</v>
      </c>
      <c r="D148" t="s">
        <v>169</v>
      </c>
      <c r="E148" t="s">
        <v>69</v>
      </c>
      <c r="F148">
        <v>299</v>
      </c>
      <c r="G148">
        <v>2</v>
      </c>
      <c r="H148" t="s">
        <v>49</v>
      </c>
    </row>
    <row r="149" spans="1:8" hidden="1" x14ac:dyDescent="0.25">
      <c r="A149" s="38">
        <v>42783</v>
      </c>
      <c r="B149" t="s">
        <v>153</v>
      </c>
      <c r="C149" t="s">
        <v>154</v>
      </c>
      <c r="D149" t="s">
        <v>140</v>
      </c>
      <c r="E149" t="s">
        <v>72</v>
      </c>
      <c r="F149">
        <v>187</v>
      </c>
      <c r="G149">
        <v>1</v>
      </c>
      <c r="H149" t="s">
        <v>49</v>
      </c>
    </row>
    <row r="150" spans="1:8" x14ac:dyDescent="0.25">
      <c r="A150" s="38">
        <v>42789</v>
      </c>
      <c r="B150" t="s">
        <v>106</v>
      </c>
      <c r="C150" t="s">
        <v>107</v>
      </c>
      <c r="D150" t="s">
        <v>42</v>
      </c>
      <c r="E150" t="s">
        <v>43</v>
      </c>
      <c r="F150">
        <v>399</v>
      </c>
      <c r="G150">
        <v>1</v>
      </c>
      <c r="H150" t="s">
        <v>44</v>
      </c>
    </row>
    <row r="151" spans="1:8" x14ac:dyDescent="0.25">
      <c r="A151" s="38">
        <v>42821</v>
      </c>
      <c r="B151" t="s">
        <v>90</v>
      </c>
      <c r="C151" t="s">
        <v>91</v>
      </c>
      <c r="D151" t="s">
        <v>75</v>
      </c>
      <c r="E151" t="s">
        <v>96</v>
      </c>
      <c r="F151">
        <v>365</v>
      </c>
      <c r="G151">
        <v>2</v>
      </c>
      <c r="H151" t="s">
        <v>44</v>
      </c>
    </row>
    <row r="152" spans="1:8" x14ac:dyDescent="0.25">
      <c r="A152" s="38">
        <v>42833</v>
      </c>
      <c r="B152" t="s">
        <v>171</v>
      </c>
      <c r="C152" t="s">
        <v>130</v>
      </c>
      <c r="D152" t="s">
        <v>135</v>
      </c>
      <c r="E152" t="s">
        <v>56</v>
      </c>
      <c r="F152">
        <v>99</v>
      </c>
      <c r="G152">
        <v>1</v>
      </c>
      <c r="H152" t="s">
        <v>44</v>
      </c>
    </row>
    <row r="153" spans="1:8" x14ac:dyDescent="0.25">
      <c r="A153" s="38">
        <v>42864</v>
      </c>
      <c r="B153" t="s">
        <v>157</v>
      </c>
      <c r="C153" t="s">
        <v>170</v>
      </c>
      <c r="D153" t="s">
        <v>75</v>
      </c>
      <c r="E153" t="s">
        <v>48</v>
      </c>
      <c r="F153">
        <v>295</v>
      </c>
      <c r="G153">
        <v>1</v>
      </c>
      <c r="H153" t="s">
        <v>44</v>
      </c>
    </row>
    <row r="154" spans="1:8" x14ac:dyDescent="0.25">
      <c r="A154" s="38">
        <v>42900</v>
      </c>
      <c r="B154" t="s">
        <v>138</v>
      </c>
      <c r="C154" t="s">
        <v>139</v>
      </c>
      <c r="D154" t="s">
        <v>140</v>
      </c>
      <c r="E154" t="s">
        <v>48</v>
      </c>
      <c r="F154">
        <v>295</v>
      </c>
      <c r="G154">
        <v>1</v>
      </c>
      <c r="H154" t="s">
        <v>44</v>
      </c>
    </row>
    <row r="155" spans="1:8" hidden="1" x14ac:dyDescent="0.25">
      <c r="A155" s="38">
        <v>42740</v>
      </c>
      <c r="B155" t="s">
        <v>103</v>
      </c>
      <c r="C155" t="s">
        <v>104</v>
      </c>
      <c r="D155" t="s">
        <v>105</v>
      </c>
      <c r="E155" t="s">
        <v>119</v>
      </c>
      <c r="F155">
        <v>245</v>
      </c>
      <c r="G155">
        <v>2</v>
      </c>
      <c r="H155" t="s">
        <v>49</v>
      </c>
    </row>
    <row r="156" spans="1:8" hidden="1" x14ac:dyDescent="0.25">
      <c r="A156" s="38">
        <v>42749</v>
      </c>
      <c r="B156" t="s">
        <v>151</v>
      </c>
      <c r="C156" t="s">
        <v>152</v>
      </c>
      <c r="D156" t="s">
        <v>114</v>
      </c>
      <c r="E156" t="s">
        <v>48</v>
      </c>
      <c r="F156">
        <v>295</v>
      </c>
      <c r="G156">
        <v>1</v>
      </c>
      <c r="H156" t="s">
        <v>49</v>
      </c>
    </row>
    <row r="157" spans="1:8" hidden="1" x14ac:dyDescent="0.25">
      <c r="A157" s="38">
        <v>42757</v>
      </c>
      <c r="B157" t="s">
        <v>172</v>
      </c>
      <c r="C157" t="s">
        <v>173</v>
      </c>
      <c r="D157" t="s">
        <v>145</v>
      </c>
      <c r="E157" t="s">
        <v>133</v>
      </c>
      <c r="F157">
        <v>265</v>
      </c>
      <c r="G157">
        <v>2</v>
      </c>
      <c r="H157" t="s">
        <v>49</v>
      </c>
    </row>
    <row r="158" spans="1:8" x14ac:dyDescent="0.25">
      <c r="A158" s="38">
        <v>42765</v>
      </c>
      <c r="B158" t="s">
        <v>129</v>
      </c>
      <c r="C158" t="s">
        <v>130</v>
      </c>
      <c r="D158" t="s">
        <v>52</v>
      </c>
      <c r="E158" t="s">
        <v>96</v>
      </c>
      <c r="F158">
        <v>365</v>
      </c>
      <c r="G158">
        <v>1</v>
      </c>
      <c r="H158" t="s">
        <v>44</v>
      </c>
    </row>
    <row r="159" spans="1:8" x14ac:dyDescent="0.25">
      <c r="A159" s="38">
        <v>42775</v>
      </c>
      <c r="B159" t="s">
        <v>110</v>
      </c>
      <c r="C159" t="s">
        <v>155</v>
      </c>
      <c r="D159" t="s">
        <v>145</v>
      </c>
      <c r="E159" t="s">
        <v>43</v>
      </c>
      <c r="F159">
        <v>399</v>
      </c>
      <c r="G159">
        <v>6</v>
      </c>
      <c r="H159" t="s">
        <v>44</v>
      </c>
    </row>
    <row r="160" spans="1:8" hidden="1" x14ac:dyDescent="0.25">
      <c r="A160" s="38">
        <v>42801</v>
      </c>
      <c r="B160" t="s">
        <v>63</v>
      </c>
      <c r="C160" t="s">
        <v>64</v>
      </c>
      <c r="D160" t="s">
        <v>65</v>
      </c>
      <c r="E160" t="s">
        <v>53</v>
      </c>
      <c r="F160">
        <v>349</v>
      </c>
      <c r="G160">
        <v>2</v>
      </c>
      <c r="H160" t="s">
        <v>49</v>
      </c>
    </row>
    <row r="161" spans="1:8" x14ac:dyDescent="0.25">
      <c r="A161" s="38">
        <v>42803</v>
      </c>
      <c r="B161" t="s">
        <v>163</v>
      </c>
      <c r="C161" t="s">
        <v>164</v>
      </c>
      <c r="D161" t="s">
        <v>52</v>
      </c>
      <c r="E161" t="s">
        <v>119</v>
      </c>
      <c r="F161">
        <v>245</v>
      </c>
      <c r="G161">
        <v>3</v>
      </c>
      <c r="H161" t="s">
        <v>44</v>
      </c>
    </row>
    <row r="162" spans="1:8" hidden="1" x14ac:dyDescent="0.25">
      <c r="A162" s="38">
        <v>42809</v>
      </c>
      <c r="B162" t="s">
        <v>98</v>
      </c>
      <c r="C162" t="s">
        <v>147</v>
      </c>
      <c r="D162" t="s">
        <v>105</v>
      </c>
      <c r="E162" t="s">
        <v>53</v>
      </c>
      <c r="F162">
        <v>349</v>
      </c>
      <c r="G162">
        <v>1</v>
      </c>
      <c r="H162" t="s">
        <v>49</v>
      </c>
    </row>
    <row r="163" spans="1:8" hidden="1" x14ac:dyDescent="0.25">
      <c r="A163" s="38">
        <v>42818</v>
      </c>
      <c r="B163" t="s">
        <v>80</v>
      </c>
      <c r="C163" t="s">
        <v>81</v>
      </c>
      <c r="D163" t="s">
        <v>75</v>
      </c>
      <c r="E163" t="s">
        <v>75</v>
      </c>
      <c r="F163">
        <v>149</v>
      </c>
      <c r="G163">
        <v>1</v>
      </c>
      <c r="H163" t="s">
        <v>49</v>
      </c>
    </row>
    <row r="164" spans="1:8" hidden="1" x14ac:dyDescent="0.25">
      <c r="A164" s="38">
        <v>42819</v>
      </c>
      <c r="B164" t="s">
        <v>120</v>
      </c>
      <c r="C164" t="s">
        <v>121</v>
      </c>
      <c r="D164" t="s">
        <v>95</v>
      </c>
      <c r="E164" t="s">
        <v>72</v>
      </c>
      <c r="F164">
        <v>187</v>
      </c>
      <c r="G164">
        <v>2</v>
      </c>
      <c r="H164" t="s">
        <v>49</v>
      </c>
    </row>
    <row r="165" spans="1:8" x14ac:dyDescent="0.25">
      <c r="A165" s="38">
        <v>42825</v>
      </c>
      <c r="B165" t="s">
        <v>112</v>
      </c>
      <c r="C165" t="s">
        <v>113</v>
      </c>
      <c r="D165" t="s">
        <v>114</v>
      </c>
      <c r="E165" t="s">
        <v>56</v>
      </c>
      <c r="F165">
        <v>99</v>
      </c>
      <c r="G165">
        <v>2</v>
      </c>
      <c r="H165" t="s">
        <v>44</v>
      </c>
    </row>
    <row r="166" spans="1:8" x14ac:dyDescent="0.25">
      <c r="A166" s="38">
        <v>42848</v>
      </c>
      <c r="B166" t="s">
        <v>120</v>
      </c>
      <c r="C166" t="s">
        <v>144</v>
      </c>
      <c r="D166" t="s">
        <v>145</v>
      </c>
      <c r="E166" t="s">
        <v>148</v>
      </c>
      <c r="F166">
        <v>999</v>
      </c>
      <c r="G166">
        <v>2</v>
      </c>
      <c r="H166" t="s">
        <v>44</v>
      </c>
    </row>
    <row r="167" spans="1:8" hidden="1" x14ac:dyDescent="0.25">
      <c r="A167" s="38">
        <v>42859</v>
      </c>
      <c r="B167" t="s">
        <v>40</v>
      </c>
      <c r="C167" t="s">
        <v>41</v>
      </c>
      <c r="D167" t="s">
        <v>42</v>
      </c>
      <c r="E167" t="s">
        <v>96</v>
      </c>
      <c r="F167">
        <v>365</v>
      </c>
      <c r="G167">
        <v>1</v>
      </c>
      <c r="H167" t="s">
        <v>49</v>
      </c>
    </row>
    <row r="168" spans="1:8" hidden="1" x14ac:dyDescent="0.25">
      <c r="A168" s="38">
        <v>42909</v>
      </c>
      <c r="B168" t="s">
        <v>138</v>
      </c>
      <c r="C168" t="s">
        <v>139</v>
      </c>
      <c r="D168" t="s">
        <v>140</v>
      </c>
      <c r="E168" t="s">
        <v>146</v>
      </c>
      <c r="F168">
        <v>949</v>
      </c>
      <c r="G168">
        <v>2</v>
      </c>
      <c r="H168" t="s">
        <v>49</v>
      </c>
    </row>
    <row r="169" spans="1:8" x14ac:dyDescent="0.25">
      <c r="A169" s="38">
        <v>42749</v>
      </c>
      <c r="B169" t="s">
        <v>50</v>
      </c>
      <c r="C169" t="s">
        <v>83</v>
      </c>
      <c r="D169" t="s">
        <v>84</v>
      </c>
      <c r="E169" t="s">
        <v>43</v>
      </c>
      <c r="F169">
        <v>399</v>
      </c>
      <c r="G169">
        <v>1</v>
      </c>
      <c r="H169" t="s">
        <v>44</v>
      </c>
    </row>
    <row r="170" spans="1:8" x14ac:dyDescent="0.25">
      <c r="A170" s="38">
        <v>42772</v>
      </c>
      <c r="B170" t="s">
        <v>149</v>
      </c>
      <c r="C170" t="s">
        <v>150</v>
      </c>
      <c r="D170" t="s">
        <v>114</v>
      </c>
      <c r="E170" t="s">
        <v>100</v>
      </c>
      <c r="F170">
        <v>199</v>
      </c>
      <c r="G170">
        <v>1</v>
      </c>
      <c r="H170" t="s">
        <v>44</v>
      </c>
    </row>
    <row r="171" spans="1:8" hidden="1" x14ac:dyDescent="0.25">
      <c r="A171" s="38">
        <v>42774</v>
      </c>
      <c r="B171" t="s">
        <v>98</v>
      </c>
      <c r="C171" t="s">
        <v>99</v>
      </c>
      <c r="D171" t="s">
        <v>59</v>
      </c>
      <c r="E171" t="s">
        <v>53</v>
      </c>
      <c r="F171">
        <v>349</v>
      </c>
      <c r="G171">
        <v>1</v>
      </c>
      <c r="H171" t="s">
        <v>49</v>
      </c>
    </row>
    <row r="172" spans="1:8" x14ac:dyDescent="0.25">
      <c r="A172" s="38">
        <v>42808</v>
      </c>
      <c r="B172" t="s">
        <v>129</v>
      </c>
      <c r="C172" t="s">
        <v>134</v>
      </c>
      <c r="D172" t="s">
        <v>135</v>
      </c>
      <c r="E172" t="s">
        <v>56</v>
      </c>
      <c r="F172">
        <v>99</v>
      </c>
      <c r="G172">
        <v>2</v>
      </c>
      <c r="H172" t="s">
        <v>44</v>
      </c>
    </row>
    <row r="173" spans="1:8" hidden="1" x14ac:dyDescent="0.25">
      <c r="A173" s="38">
        <v>42809</v>
      </c>
      <c r="B173" t="s">
        <v>151</v>
      </c>
      <c r="C173" t="s">
        <v>152</v>
      </c>
      <c r="D173" t="s">
        <v>114</v>
      </c>
      <c r="E173" t="s">
        <v>87</v>
      </c>
      <c r="F173">
        <v>185</v>
      </c>
      <c r="G173">
        <v>4</v>
      </c>
      <c r="H173" t="s">
        <v>49</v>
      </c>
    </row>
    <row r="174" spans="1:8" x14ac:dyDescent="0.25">
      <c r="A174" s="38">
        <v>42821</v>
      </c>
      <c r="B174" t="s">
        <v>123</v>
      </c>
      <c r="C174" t="s">
        <v>124</v>
      </c>
      <c r="D174" t="s">
        <v>75</v>
      </c>
      <c r="E174" t="s">
        <v>122</v>
      </c>
      <c r="F174">
        <v>199</v>
      </c>
      <c r="G174">
        <v>2</v>
      </c>
      <c r="H174" t="s">
        <v>44</v>
      </c>
    </row>
    <row r="175" spans="1:8" x14ac:dyDescent="0.25">
      <c r="A175" s="38">
        <v>42826</v>
      </c>
      <c r="B175" t="s">
        <v>129</v>
      </c>
      <c r="C175" t="s">
        <v>156</v>
      </c>
      <c r="D175" t="s">
        <v>59</v>
      </c>
      <c r="E175" t="s">
        <v>87</v>
      </c>
      <c r="F175">
        <v>185</v>
      </c>
      <c r="G175">
        <v>3</v>
      </c>
      <c r="H175" t="s">
        <v>44</v>
      </c>
    </row>
    <row r="176" spans="1:8" x14ac:dyDescent="0.25">
      <c r="A176" s="38">
        <v>42845</v>
      </c>
      <c r="B176" t="s">
        <v>106</v>
      </c>
      <c r="C176" t="s">
        <v>165</v>
      </c>
      <c r="D176" t="s">
        <v>52</v>
      </c>
      <c r="E176" t="s">
        <v>133</v>
      </c>
      <c r="F176">
        <v>265</v>
      </c>
      <c r="G176">
        <v>2</v>
      </c>
      <c r="H176" t="s">
        <v>44</v>
      </c>
    </row>
    <row r="177" spans="1:8" x14ac:dyDescent="0.25">
      <c r="A177" s="38">
        <v>42888</v>
      </c>
      <c r="B177" t="s">
        <v>115</v>
      </c>
      <c r="C177" t="s">
        <v>116</v>
      </c>
      <c r="D177" t="s">
        <v>68</v>
      </c>
      <c r="E177" t="s">
        <v>75</v>
      </c>
      <c r="F177">
        <v>149</v>
      </c>
      <c r="G177">
        <v>2</v>
      </c>
      <c r="H177" t="s">
        <v>44</v>
      </c>
    </row>
    <row r="178" spans="1:8" x14ac:dyDescent="0.25">
      <c r="A178" s="38">
        <v>42760</v>
      </c>
      <c r="B178" t="s">
        <v>57</v>
      </c>
      <c r="C178" t="s">
        <v>58</v>
      </c>
      <c r="D178" t="s">
        <v>59</v>
      </c>
      <c r="E178" t="s">
        <v>69</v>
      </c>
      <c r="F178">
        <v>299</v>
      </c>
      <c r="G178">
        <v>1</v>
      </c>
      <c r="H178" t="s">
        <v>44</v>
      </c>
    </row>
    <row r="179" spans="1:8" hidden="1" x14ac:dyDescent="0.25">
      <c r="A179" s="38">
        <v>42773</v>
      </c>
      <c r="B179" t="s">
        <v>98</v>
      </c>
      <c r="C179" t="s">
        <v>99</v>
      </c>
      <c r="D179" t="s">
        <v>59</v>
      </c>
      <c r="E179" t="s">
        <v>100</v>
      </c>
      <c r="F179">
        <v>199</v>
      </c>
      <c r="G179">
        <v>1</v>
      </c>
      <c r="H179" t="s">
        <v>49</v>
      </c>
    </row>
    <row r="180" spans="1:8" hidden="1" x14ac:dyDescent="0.25">
      <c r="A180" s="38">
        <v>42783</v>
      </c>
      <c r="B180" t="s">
        <v>110</v>
      </c>
      <c r="C180" t="s">
        <v>155</v>
      </c>
      <c r="D180" t="s">
        <v>145</v>
      </c>
      <c r="E180" t="s">
        <v>146</v>
      </c>
      <c r="F180">
        <v>949</v>
      </c>
      <c r="G180">
        <v>2</v>
      </c>
      <c r="H180" t="s">
        <v>49</v>
      </c>
    </row>
    <row r="181" spans="1:8" hidden="1" x14ac:dyDescent="0.25">
      <c r="A181" s="38">
        <v>42816</v>
      </c>
      <c r="B181" t="s">
        <v>172</v>
      </c>
      <c r="C181" t="s">
        <v>173</v>
      </c>
      <c r="D181" t="s">
        <v>145</v>
      </c>
      <c r="E181" t="s">
        <v>53</v>
      </c>
      <c r="F181">
        <v>349</v>
      </c>
      <c r="G181">
        <v>2</v>
      </c>
      <c r="H181" t="s">
        <v>49</v>
      </c>
    </row>
    <row r="182" spans="1:8" hidden="1" x14ac:dyDescent="0.25">
      <c r="A182" s="38">
        <v>42821</v>
      </c>
      <c r="B182" t="s">
        <v>110</v>
      </c>
      <c r="C182" t="s">
        <v>143</v>
      </c>
      <c r="D182" t="s">
        <v>79</v>
      </c>
      <c r="E182" t="s">
        <v>53</v>
      </c>
      <c r="F182">
        <v>349</v>
      </c>
      <c r="G182">
        <v>2</v>
      </c>
      <c r="H182" t="s">
        <v>49</v>
      </c>
    </row>
    <row r="183" spans="1:8" x14ac:dyDescent="0.25">
      <c r="A183" s="38">
        <v>42821</v>
      </c>
      <c r="B183" t="s">
        <v>167</v>
      </c>
      <c r="C183" t="s">
        <v>168</v>
      </c>
      <c r="D183" t="s">
        <v>169</v>
      </c>
      <c r="E183" t="s">
        <v>100</v>
      </c>
      <c r="F183">
        <v>199</v>
      </c>
      <c r="G183">
        <v>2</v>
      </c>
      <c r="H183" t="s">
        <v>44</v>
      </c>
    </row>
    <row r="184" spans="1:8" x14ac:dyDescent="0.25">
      <c r="A184" s="38">
        <v>42827</v>
      </c>
      <c r="B184" t="s">
        <v>73</v>
      </c>
      <c r="C184" t="s">
        <v>74</v>
      </c>
      <c r="D184" t="s">
        <v>75</v>
      </c>
      <c r="E184" t="s">
        <v>87</v>
      </c>
      <c r="F184">
        <v>185</v>
      </c>
      <c r="G184">
        <v>1</v>
      </c>
      <c r="H184" t="s">
        <v>44</v>
      </c>
    </row>
    <row r="185" spans="1:8" x14ac:dyDescent="0.25">
      <c r="A185" s="38">
        <v>42828</v>
      </c>
      <c r="B185" t="s">
        <v>85</v>
      </c>
      <c r="C185" t="s">
        <v>86</v>
      </c>
      <c r="D185" t="s">
        <v>79</v>
      </c>
      <c r="E185" t="s">
        <v>82</v>
      </c>
      <c r="F185">
        <v>349</v>
      </c>
      <c r="G185">
        <v>2</v>
      </c>
      <c r="H185" t="s">
        <v>44</v>
      </c>
    </row>
    <row r="186" spans="1:8" x14ac:dyDescent="0.25">
      <c r="A186" s="38">
        <v>42829</v>
      </c>
      <c r="B186" t="s">
        <v>172</v>
      </c>
      <c r="C186" t="s">
        <v>173</v>
      </c>
      <c r="D186" t="s">
        <v>145</v>
      </c>
      <c r="E186" t="s">
        <v>96</v>
      </c>
      <c r="F186">
        <v>365</v>
      </c>
      <c r="G186">
        <v>2</v>
      </c>
      <c r="H186" t="s">
        <v>44</v>
      </c>
    </row>
    <row r="187" spans="1:8" x14ac:dyDescent="0.25">
      <c r="A187" s="38">
        <v>42831</v>
      </c>
      <c r="B187" t="s">
        <v>106</v>
      </c>
      <c r="C187" t="s">
        <v>165</v>
      </c>
      <c r="D187" t="s">
        <v>52</v>
      </c>
      <c r="E187" t="s">
        <v>69</v>
      </c>
      <c r="F187">
        <v>299</v>
      </c>
      <c r="G187">
        <v>1</v>
      </c>
      <c r="H187" t="s">
        <v>44</v>
      </c>
    </row>
    <row r="188" spans="1:8" x14ac:dyDescent="0.25">
      <c r="A188" s="38">
        <v>42855</v>
      </c>
      <c r="B188" t="s">
        <v>153</v>
      </c>
      <c r="C188" t="s">
        <v>154</v>
      </c>
      <c r="D188" t="s">
        <v>140</v>
      </c>
      <c r="E188" t="s">
        <v>119</v>
      </c>
      <c r="F188">
        <v>245</v>
      </c>
      <c r="G188">
        <v>1</v>
      </c>
      <c r="H188" t="s">
        <v>44</v>
      </c>
    </row>
    <row r="189" spans="1:8" x14ac:dyDescent="0.25">
      <c r="A189" s="38">
        <v>42870</v>
      </c>
      <c r="B189" t="s">
        <v>50</v>
      </c>
      <c r="C189" t="s">
        <v>51</v>
      </c>
      <c r="D189" t="s">
        <v>52</v>
      </c>
      <c r="E189" t="s">
        <v>56</v>
      </c>
      <c r="F189">
        <v>99</v>
      </c>
      <c r="G189">
        <v>2</v>
      </c>
      <c r="H189" t="s">
        <v>44</v>
      </c>
    </row>
    <row r="190" spans="1:8" hidden="1" x14ac:dyDescent="0.25">
      <c r="A190" s="38">
        <v>42740</v>
      </c>
      <c r="B190" t="s">
        <v>110</v>
      </c>
      <c r="C190" t="s">
        <v>111</v>
      </c>
      <c r="D190" t="s">
        <v>84</v>
      </c>
      <c r="E190" t="s">
        <v>97</v>
      </c>
      <c r="F190">
        <v>285</v>
      </c>
      <c r="G190">
        <v>2</v>
      </c>
      <c r="H190" t="s">
        <v>49</v>
      </c>
    </row>
    <row r="191" spans="1:8" x14ac:dyDescent="0.25">
      <c r="A191" s="38">
        <v>42753</v>
      </c>
      <c r="B191" t="s">
        <v>141</v>
      </c>
      <c r="C191" t="s">
        <v>142</v>
      </c>
      <c r="D191" t="s">
        <v>52</v>
      </c>
      <c r="E191" t="s">
        <v>119</v>
      </c>
      <c r="F191">
        <v>245</v>
      </c>
      <c r="G191">
        <v>3</v>
      </c>
      <c r="H191" t="s">
        <v>44</v>
      </c>
    </row>
    <row r="192" spans="1:8" x14ac:dyDescent="0.25">
      <c r="A192" s="38">
        <v>42767</v>
      </c>
      <c r="B192" t="s">
        <v>60</v>
      </c>
      <c r="C192" t="s">
        <v>61</v>
      </c>
      <c r="D192" t="s">
        <v>62</v>
      </c>
      <c r="E192" t="s">
        <v>75</v>
      </c>
      <c r="F192">
        <v>149</v>
      </c>
      <c r="G192">
        <v>6</v>
      </c>
      <c r="H192" t="s">
        <v>44</v>
      </c>
    </row>
    <row r="193" spans="1:8" hidden="1" x14ac:dyDescent="0.25">
      <c r="A193" s="38">
        <v>42779</v>
      </c>
      <c r="B193" t="s">
        <v>106</v>
      </c>
      <c r="C193" t="s">
        <v>165</v>
      </c>
      <c r="D193" t="s">
        <v>52</v>
      </c>
      <c r="E193" t="s">
        <v>75</v>
      </c>
      <c r="F193">
        <v>149</v>
      </c>
      <c r="G193">
        <v>1</v>
      </c>
      <c r="H193" t="s">
        <v>49</v>
      </c>
    </row>
    <row r="194" spans="1:8" hidden="1" x14ac:dyDescent="0.25">
      <c r="A194" s="38">
        <v>42812</v>
      </c>
      <c r="B194" t="s">
        <v>45</v>
      </c>
      <c r="C194" t="s">
        <v>117</v>
      </c>
      <c r="D194" t="s">
        <v>68</v>
      </c>
      <c r="E194" t="s">
        <v>133</v>
      </c>
      <c r="F194">
        <v>265</v>
      </c>
      <c r="G194">
        <v>2</v>
      </c>
      <c r="H194" t="s">
        <v>49</v>
      </c>
    </row>
    <row r="195" spans="1:8" x14ac:dyDescent="0.25">
      <c r="A195" s="38">
        <v>42821</v>
      </c>
      <c r="B195" t="s">
        <v>161</v>
      </c>
      <c r="C195" t="s">
        <v>162</v>
      </c>
      <c r="D195" t="s">
        <v>52</v>
      </c>
      <c r="E195" t="s">
        <v>76</v>
      </c>
      <c r="F195">
        <v>469</v>
      </c>
      <c r="G195">
        <v>1</v>
      </c>
      <c r="H195" t="s">
        <v>44</v>
      </c>
    </row>
    <row r="196" spans="1:8" x14ac:dyDescent="0.25">
      <c r="A196" s="38">
        <v>42835</v>
      </c>
      <c r="B196" t="s">
        <v>40</v>
      </c>
      <c r="C196" t="s">
        <v>41</v>
      </c>
      <c r="D196" t="s">
        <v>42</v>
      </c>
      <c r="E196" t="s">
        <v>100</v>
      </c>
      <c r="F196">
        <v>199</v>
      </c>
      <c r="G196">
        <v>6</v>
      </c>
      <c r="H196" t="s">
        <v>44</v>
      </c>
    </row>
    <row r="197" spans="1:8" x14ac:dyDescent="0.25">
      <c r="A197" s="38">
        <v>42839</v>
      </c>
      <c r="B197" t="s">
        <v>103</v>
      </c>
      <c r="C197" t="s">
        <v>104</v>
      </c>
      <c r="D197" t="s">
        <v>105</v>
      </c>
      <c r="E197" t="s">
        <v>53</v>
      </c>
      <c r="F197">
        <v>349</v>
      </c>
      <c r="G197">
        <v>1</v>
      </c>
      <c r="H197" t="s">
        <v>44</v>
      </c>
    </row>
    <row r="198" spans="1:8" hidden="1" x14ac:dyDescent="0.25">
      <c r="A198" s="38">
        <v>42872</v>
      </c>
      <c r="B198" t="s">
        <v>127</v>
      </c>
      <c r="C198" t="s">
        <v>159</v>
      </c>
      <c r="D198" t="s">
        <v>68</v>
      </c>
      <c r="E198" t="s">
        <v>69</v>
      </c>
      <c r="F198">
        <v>299</v>
      </c>
      <c r="G198">
        <v>1</v>
      </c>
      <c r="H198" t="s">
        <v>49</v>
      </c>
    </row>
    <row r="199" spans="1:8" x14ac:dyDescent="0.25">
      <c r="A199" s="38">
        <v>42881</v>
      </c>
      <c r="B199" t="s">
        <v>129</v>
      </c>
      <c r="C199" t="s">
        <v>134</v>
      </c>
      <c r="D199" t="s">
        <v>135</v>
      </c>
      <c r="E199" t="s">
        <v>96</v>
      </c>
      <c r="F199">
        <v>365</v>
      </c>
      <c r="G199">
        <v>1</v>
      </c>
      <c r="H199" t="s">
        <v>44</v>
      </c>
    </row>
    <row r="200" spans="1:8" x14ac:dyDescent="0.25">
      <c r="A200" s="38">
        <v>42884</v>
      </c>
      <c r="B200" t="s">
        <v>63</v>
      </c>
      <c r="C200" t="s">
        <v>64</v>
      </c>
      <c r="D200" t="s">
        <v>65</v>
      </c>
      <c r="E200" t="s">
        <v>119</v>
      </c>
      <c r="F200">
        <v>245</v>
      </c>
      <c r="G200">
        <v>2</v>
      </c>
      <c r="H200" t="s">
        <v>44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F0B73-FE78-4B23-9D62-7E184B11BA11}">
  <dimension ref="A1:H11"/>
  <sheetViews>
    <sheetView workbookViewId="0">
      <selection activeCell="A9" sqref="A9"/>
    </sheetView>
  </sheetViews>
  <sheetFormatPr defaultRowHeight="12.5" x14ac:dyDescent="0.25"/>
  <cols>
    <col min="5" max="5" width="12.54296875" customWidth="1"/>
    <col min="6" max="6" width="9.453125" customWidth="1"/>
    <col min="7" max="7" width="9.08984375" customWidth="1"/>
    <col min="8" max="8" width="13.36328125" customWidth="1"/>
  </cols>
  <sheetData>
    <row r="1" spans="1:8" x14ac:dyDescent="0.25">
      <c r="A1" t="s">
        <v>0</v>
      </c>
      <c r="B1" t="s">
        <v>33</v>
      </c>
      <c r="C1" t="s">
        <v>34</v>
      </c>
      <c r="D1" t="s">
        <v>35</v>
      </c>
      <c r="E1" t="s">
        <v>36</v>
      </c>
      <c r="F1" t="s">
        <v>37</v>
      </c>
      <c r="G1" t="s">
        <v>38</v>
      </c>
      <c r="H1" t="s">
        <v>39</v>
      </c>
    </row>
    <row r="2" spans="1:8" x14ac:dyDescent="0.25">
      <c r="A2" s="38">
        <v>42872</v>
      </c>
      <c r="B2" t="s">
        <v>127</v>
      </c>
      <c r="C2" t="s">
        <v>159</v>
      </c>
      <c r="D2" t="s">
        <v>68</v>
      </c>
      <c r="E2" t="s">
        <v>69</v>
      </c>
      <c r="F2">
        <v>299</v>
      </c>
      <c r="G2">
        <v>1</v>
      </c>
      <c r="H2" t="s">
        <v>49</v>
      </c>
    </row>
    <row r="3" spans="1:8" x14ac:dyDescent="0.25">
      <c r="A3" s="38">
        <v>42831</v>
      </c>
      <c r="B3" t="s">
        <v>106</v>
      </c>
      <c r="C3" t="s">
        <v>165</v>
      </c>
      <c r="D3" t="s">
        <v>52</v>
      </c>
      <c r="E3" t="s">
        <v>69</v>
      </c>
      <c r="F3">
        <v>299</v>
      </c>
      <c r="G3">
        <v>1</v>
      </c>
      <c r="H3" t="s">
        <v>44</v>
      </c>
    </row>
    <row r="4" spans="1:8" x14ac:dyDescent="0.25">
      <c r="A4" s="38">
        <v>42760</v>
      </c>
      <c r="B4" t="s">
        <v>57</v>
      </c>
      <c r="C4" t="s">
        <v>58</v>
      </c>
      <c r="D4" t="s">
        <v>59</v>
      </c>
      <c r="E4" t="s">
        <v>69</v>
      </c>
      <c r="F4">
        <v>299</v>
      </c>
      <c r="G4">
        <v>1</v>
      </c>
      <c r="H4" t="s">
        <v>44</v>
      </c>
    </row>
    <row r="5" spans="1:8" x14ac:dyDescent="0.25">
      <c r="A5" s="38">
        <v>42769</v>
      </c>
      <c r="B5" t="s">
        <v>167</v>
      </c>
      <c r="C5" t="s">
        <v>168</v>
      </c>
      <c r="D5" t="s">
        <v>169</v>
      </c>
      <c r="E5" t="s">
        <v>69</v>
      </c>
      <c r="F5">
        <v>299</v>
      </c>
      <c r="G5">
        <v>2</v>
      </c>
      <c r="H5" t="s">
        <v>49</v>
      </c>
    </row>
    <row r="6" spans="1:8" x14ac:dyDescent="0.25">
      <c r="A6" s="38">
        <v>42861</v>
      </c>
      <c r="B6" t="s">
        <v>40</v>
      </c>
      <c r="C6" t="s">
        <v>41</v>
      </c>
      <c r="D6" t="s">
        <v>42</v>
      </c>
      <c r="E6" t="s">
        <v>69</v>
      </c>
      <c r="F6">
        <v>299</v>
      </c>
      <c r="G6">
        <v>2</v>
      </c>
      <c r="H6" t="s">
        <v>44</v>
      </c>
    </row>
    <row r="7" spans="1:8" x14ac:dyDescent="0.25">
      <c r="A7" s="38">
        <v>42831</v>
      </c>
      <c r="B7" t="s">
        <v>153</v>
      </c>
      <c r="C7" t="s">
        <v>154</v>
      </c>
      <c r="D7" t="s">
        <v>140</v>
      </c>
      <c r="E7" t="s">
        <v>69</v>
      </c>
      <c r="F7">
        <v>299</v>
      </c>
      <c r="G7">
        <v>1</v>
      </c>
      <c r="H7" t="s">
        <v>44</v>
      </c>
    </row>
    <row r="8" spans="1:8" x14ac:dyDescent="0.25">
      <c r="A8" s="38">
        <v>42745</v>
      </c>
      <c r="B8" t="s">
        <v>54</v>
      </c>
      <c r="C8" t="s">
        <v>55</v>
      </c>
      <c r="D8" t="s">
        <v>56</v>
      </c>
      <c r="E8" t="s">
        <v>69</v>
      </c>
      <c r="F8">
        <v>299</v>
      </c>
      <c r="G8">
        <v>1</v>
      </c>
      <c r="H8" t="s">
        <v>49</v>
      </c>
    </row>
    <row r="9" spans="1:8" x14ac:dyDescent="0.25">
      <c r="A9" s="38">
        <v>42845</v>
      </c>
      <c r="B9" t="s">
        <v>66</v>
      </c>
      <c r="C9" t="s">
        <v>67</v>
      </c>
      <c r="D9" t="s">
        <v>68</v>
      </c>
      <c r="E9" t="s">
        <v>69</v>
      </c>
      <c r="F9">
        <v>299</v>
      </c>
      <c r="G9">
        <v>5</v>
      </c>
      <c r="H9" t="s">
        <v>44</v>
      </c>
    </row>
    <row r="10" spans="1:8" x14ac:dyDescent="0.25">
      <c r="A10" s="38">
        <v>42872</v>
      </c>
      <c r="B10" t="s">
        <v>70</v>
      </c>
      <c r="C10" t="s">
        <v>71</v>
      </c>
      <c r="D10" t="s">
        <v>65</v>
      </c>
      <c r="E10" t="s">
        <v>69</v>
      </c>
      <c r="F10">
        <v>299</v>
      </c>
      <c r="G10">
        <v>2</v>
      </c>
      <c r="H10" t="s">
        <v>44</v>
      </c>
    </row>
    <row r="11" spans="1:8" x14ac:dyDescent="0.25">
      <c r="A11" s="38">
        <v>42908</v>
      </c>
      <c r="B11" t="s">
        <v>112</v>
      </c>
      <c r="C11" t="s">
        <v>113</v>
      </c>
      <c r="D11" t="s">
        <v>114</v>
      </c>
      <c r="E11" t="s">
        <v>69</v>
      </c>
      <c r="F11">
        <v>299</v>
      </c>
      <c r="G11">
        <v>2</v>
      </c>
      <c r="H11" t="s">
        <v>49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1FDC7-D7F6-41B9-A0B0-00FC6ADDEB7A}">
  <dimension ref="A3:C51"/>
  <sheetViews>
    <sheetView tabSelected="1" topLeftCell="A31" workbookViewId="0">
      <selection activeCell="B37" sqref="B37"/>
    </sheetView>
  </sheetViews>
  <sheetFormatPr defaultRowHeight="12.5" x14ac:dyDescent="0.25"/>
  <cols>
    <col min="1" max="1" width="14.1796875" bestFit="1" customWidth="1"/>
    <col min="2" max="2" width="17.08984375" bestFit="1" customWidth="1"/>
    <col min="3" max="3" width="11" bestFit="1" customWidth="1"/>
  </cols>
  <sheetData>
    <row r="3" spans="1:3" x14ac:dyDescent="0.25">
      <c r="A3" s="16" t="s">
        <v>258</v>
      </c>
      <c r="B3" t="s">
        <v>288</v>
      </c>
      <c r="C3" t="s">
        <v>289</v>
      </c>
    </row>
    <row r="4" spans="1:3" x14ac:dyDescent="0.25">
      <c r="A4" s="17" t="s">
        <v>53</v>
      </c>
      <c r="B4" s="15">
        <v>23</v>
      </c>
      <c r="C4" s="15">
        <v>1</v>
      </c>
    </row>
    <row r="5" spans="1:3" x14ac:dyDescent="0.25">
      <c r="A5" s="17" t="s">
        <v>75</v>
      </c>
      <c r="B5" s="15">
        <v>18</v>
      </c>
      <c r="C5" s="15">
        <v>2</v>
      </c>
    </row>
    <row r="6" spans="1:3" x14ac:dyDescent="0.25">
      <c r="A6" s="17" t="s">
        <v>100</v>
      </c>
      <c r="B6" s="15">
        <v>17</v>
      </c>
      <c r="C6" s="15">
        <v>3</v>
      </c>
    </row>
    <row r="7" spans="1:3" x14ac:dyDescent="0.25">
      <c r="A7" s="17" t="s">
        <v>72</v>
      </c>
      <c r="B7" s="15">
        <v>16</v>
      </c>
      <c r="C7" s="15">
        <v>4</v>
      </c>
    </row>
    <row r="8" spans="1:3" x14ac:dyDescent="0.25">
      <c r="A8" s="17" t="s">
        <v>48</v>
      </c>
      <c r="B8" s="15">
        <v>16</v>
      </c>
      <c r="C8" s="15">
        <v>4</v>
      </c>
    </row>
    <row r="9" spans="1:3" x14ac:dyDescent="0.25">
      <c r="A9" s="17" t="s">
        <v>43</v>
      </c>
      <c r="B9" s="15">
        <v>11</v>
      </c>
      <c r="C9" s="15">
        <v>5</v>
      </c>
    </row>
    <row r="10" spans="1:3" x14ac:dyDescent="0.25">
      <c r="A10" s="17" t="s">
        <v>69</v>
      </c>
      <c r="B10" s="15">
        <v>10</v>
      </c>
      <c r="C10" s="15">
        <v>6</v>
      </c>
    </row>
    <row r="11" spans="1:3" x14ac:dyDescent="0.25">
      <c r="A11" s="17" t="s">
        <v>87</v>
      </c>
      <c r="B11" s="15">
        <v>9</v>
      </c>
      <c r="C11" s="15">
        <v>7</v>
      </c>
    </row>
    <row r="12" spans="1:3" x14ac:dyDescent="0.25">
      <c r="A12" s="17" t="s">
        <v>96</v>
      </c>
      <c r="B12" s="15">
        <v>11</v>
      </c>
      <c r="C12" s="15">
        <v>8</v>
      </c>
    </row>
    <row r="13" spans="1:3" x14ac:dyDescent="0.25">
      <c r="A13" s="17" t="s">
        <v>122</v>
      </c>
      <c r="B13" s="15">
        <v>9</v>
      </c>
      <c r="C13" s="15">
        <v>9</v>
      </c>
    </row>
    <row r="14" spans="1:3" x14ac:dyDescent="0.25">
      <c r="A14" s="17" t="s">
        <v>259</v>
      </c>
      <c r="B14" s="15">
        <v>140</v>
      </c>
      <c r="C14" s="15"/>
    </row>
    <row r="36" spans="1:3" x14ac:dyDescent="0.25">
      <c r="A36" s="16" t="s">
        <v>258</v>
      </c>
      <c r="B36" s="16" t="s">
        <v>288</v>
      </c>
      <c r="C36" s="16" t="s">
        <v>289</v>
      </c>
    </row>
    <row r="37" spans="1:3" x14ac:dyDescent="0.25">
      <c r="A37" s="17" t="s">
        <v>53</v>
      </c>
      <c r="B37" s="15">
        <v>23</v>
      </c>
      <c r="C37" s="15">
        <v>1</v>
      </c>
    </row>
    <row r="38" spans="1:3" x14ac:dyDescent="0.25">
      <c r="A38" s="17" t="s">
        <v>75</v>
      </c>
      <c r="B38" s="15">
        <v>18</v>
      </c>
      <c r="C38" s="15">
        <v>2</v>
      </c>
    </row>
    <row r="39" spans="1:3" x14ac:dyDescent="0.25">
      <c r="A39" s="17" t="s">
        <v>100</v>
      </c>
      <c r="B39" s="15">
        <v>17</v>
      </c>
      <c r="C39" s="15">
        <v>3</v>
      </c>
    </row>
    <row r="40" spans="1:3" x14ac:dyDescent="0.25">
      <c r="A40" s="17" t="s">
        <v>72</v>
      </c>
      <c r="B40" s="15">
        <v>16</v>
      </c>
      <c r="C40" s="15">
        <v>4</v>
      </c>
    </row>
    <row r="41" spans="1:3" x14ac:dyDescent="0.25">
      <c r="A41" s="17" t="s">
        <v>48</v>
      </c>
      <c r="B41" s="15">
        <v>16</v>
      </c>
      <c r="C41" s="15">
        <v>4</v>
      </c>
    </row>
    <row r="42" spans="1:3" x14ac:dyDescent="0.25">
      <c r="A42" s="17" t="s">
        <v>96</v>
      </c>
      <c r="B42" s="15">
        <v>11</v>
      </c>
      <c r="C42" s="15">
        <v>8</v>
      </c>
    </row>
    <row r="43" spans="1:3" x14ac:dyDescent="0.25">
      <c r="A43" s="17" t="s">
        <v>43</v>
      </c>
      <c r="B43" s="15">
        <v>11</v>
      </c>
      <c r="C43" s="15">
        <v>5</v>
      </c>
    </row>
    <row r="44" spans="1:3" x14ac:dyDescent="0.25">
      <c r="A44" s="17" t="s">
        <v>69</v>
      </c>
      <c r="B44" s="15">
        <v>10</v>
      </c>
      <c r="C44" s="15">
        <v>6</v>
      </c>
    </row>
    <row r="45" spans="1:3" x14ac:dyDescent="0.25">
      <c r="A45" s="17" t="s">
        <v>122</v>
      </c>
      <c r="B45" s="15">
        <v>9</v>
      </c>
      <c r="C45" s="15">
        <v>9</v>
      </c>
    </row>
    <row r="46" spans="1:3" x14ac:dyDescent="0.25">
      <c r="A46" s="17" t="s">
        <v>87</v>
      </c>
      <c r="B46" s="15">
        <v>9</v>
      </c>
      <c r="C46" s="15">
        <v>7</v>
      </c>
    </row>
    <row r="47" spans="1:3" x14ac:dyDescent="0.25">
      <c r="A47" s="17" t="s">
        <v>259</v>
      </c>
      <c r="B47" s="15">
        <v>140</v>
      </c>
      <c r="C47" s="15"/>
    </row>
    <row r="50" spans="1:2" x14ac:dyDescent="0.25">
      <c r="A50" t="s">
        <v>260</v>
      </c>
      <c r="B50" t="s">
        <v>290</v>
      </c>
    </row>
    <row r="51" spans="1:2" x14ac:dyDescent="0.25">
      <c r="A51" s="15">
        <v>61075</v>
      </c>
      <c r="B51" s="40">
        <v>1.949748743718593</v>
      </c>
    </row>
  </sheetData>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4966-1120-4DDD-99ED-0CC9B7CADBE3}">
  <dimension ref="A1:O202"/>
  <sheetViews>
    <sheetView topLeftCell="J1" workbookViewId="0">
      <selection activeCell="X1" sqref="X1"/>
    </sheetView>
  </sheetViews>
  <sheetFormatPr defaultColWidth="9.1796875" defaultRowHeight="14.5" x14ac:dyDescent="0.35"/>
  <cols>
    <col min="1" max="2" width="12.1796875" style="5" customWidth="1"/>
    <col min="3" max="3" width="10.81640625" style="5" bestFit="1" customWidth="1"/>
    <col min="4" max="4" width="15.453125" style="5" bestFit="1" customWidth="1"/>
    <col min="5" max="5" width="16.26953125" style="5" bestFit="1" customWidth="1"/>
    <col min="6" max="6" width="10.453125" style="5" bestFit="1" customWidth="1"/>
    <col min="7" max="7" width="9.453125" style="5" bestFit="1" customWidth="1"/>
    <col min="8" max="8" width="14.1796875" style="5" bestFit="1" customWidth="1"/>
    <col min="9" max="10" width="9.1796875" style="5"/>
    <col min="11" max="11" width="14.7265625" style="5" bestFit="1" customWidth="1"/>
    <col min="12" max="12" width="14.1796875" style="5" bestFit="1" customWidth="1"/>
    <col min="13" max="13" width="13.81640625" style="5" bestFit="1" customWidth="1"/>
    <col min="14" max="14" width="16.36328125" style="5" bestFit="1" customWidth="1"/>
    <col min="15" max="15" width="15.1796875" style="5" bestFit="1" customWidth="1"/>
    <col min="16" max="16384" width="9.1796875" style="5"/>
  </cols>
  <sheetData>
    <row r="1" spans="1:15" x14ac:dyDescent="0.35">
      <c r="A1" s="5" t="s">
        <v>32</v>
      </c>
      <c r="O1" s="23" t="s">
        <v>36</v>
      </c>
    </row>
    <row r="2" spans="1:15" x14ac:dyDescent="0.35">
      <c r="O2" s="24" t="s">
        <v>43</v>
      </c>
    </row>
    <row r="3" spans="1:15" x14ac:dyDescent="0.35">
      <c r="A3" s="5" t="s">
        <v>0</v>
      </c>
      <c r="B3" s="5" t="s">
        <v>33</v>
      </c>
      <c r="C3" s="5" t="s">
        <v>34</v>
      </c>
      <c r="D3" s="5" t="s">
        <v>35</v>
      </c>
      <c r="E3" s="5" t="s">
        <v>36</v>
      </c>
      <c r="F3" s="5" t="s">
        <v>37</v>
      </c>
      <c r="G3" s="5" t="s">
        <v>38</v>
      </c>
      <c r="H3" s="5" t="s">
        <v>39</v>
      </c>
      <c r="O3" s="24" t="s">
        <v>48</v>
      </c>
    </row>
    <row r="4" spans="1:15" x14ac:dyDescent="0.35">
      <c r="A4" s="6">
        <v>42738</v>
      </c>
      <c r="B4" s="5" t="s">
        <v>40</v>
      </c>
      <c r="C4" s="5" t="s">
        <v>41</v>
      </c>
      <c r="D4" s="5" t="s">
        <v>42</v>
      </c>
      <c r="E4" s="5" t="s">
        <v>43</v>
      </c>
      <c r="F4" s="5">
        <v>399</v>
      </c>
      <c r="G4" s="5">
        <v>1</v>
      </c>
      <c r="H4" s="5" t="s">
        <v>44</v>
      </c>
      <c r="K4"/>
      <c r="L4"/>
      <c r="M4"/>
      <c r="N4"/>
      <c r="O4" s="24" t="s">
        <v>53</v>
      </c>
    </row>
    <row r="5" spans="1:15" x14ac:dyDescent="0.35">
      <c r="A5" s="6">
        <v>42782</v>
      </c>
      <c r="B5" s="5" t="s">
        <v>45</v>
      </c>
      <c r="C5" s="5" t="s">
        <v>46</v>
      </c>
      <c r="D5" s="5" t="s">
        <v>47</v>
      </c>
      <c r="E5" s="5" t="s">
        <v>48</v>
      </c>
      <c r="F5" s="5">
        <v>295</v>
      </c>
      <c r="G5" s="5">
        <v>2</v>
      </c>
      <c r="H5" s="5" t="s">
        <v>49</v>
      </c>
      <c r="K5"/>
      <c r="L5"/>
      <c r="M5"/>
      <c r="N5"/>
      <c r="O5" s="24" t="s">
        <v>69</v>
      </c>
    </row>
    <row r="6" spans="1:15" x14ac:dyDescent="0.35">
      <c r="A6" s="6">
        <v>42785</v>
      </c>
      <c r="B6" s="5" t="s">
        <v>50</v>
      </c>
      <c r="C6" s="5" t="s">
        <v>51</v>
      </c>
      <c r="D6" s="5" t="s">
        <v>52</v>
      </c>
      <c r="E6" s="5" t="s">
        <v>53</v>
      </c>
      <c r="F6" s="5">
        <v>349</v>
      </c>
      <c r="G6" s="5">
        <v>2</v>
      </c>
      <c r="H6" s="5" t="s">
        <v>44</v>
      </c>
      <c r="K6"/>
      <c r="L6"/>
      <c r="M6"/>
      <c r="N6"/>
      <c r="O6" s="24" t="s">
        <v>72</v>
      </c>
    </row>
    <row r="7" spans="1:15" x14ac:dyDescent="0.35">
      <c r="A7" s="6">
        <v>42793</v>
      </c>
      <c r="B7" s="5" t="s">
        <v>54</v>
      </c>
      <c r="C7" s="5" t="s">
        <v>55</v>
      </c>
      <c r="D7" s="5" t="s">
        <v>56</v>
      </c>
      <c r="E7" s="5" t="s">
        <v>43</v>
      </c>
      <c r="F7" s="5">
        <v>399</v>
      </c>
      <c r="G7" s="5">
        <v>2</v>
      </c>
      <c r="H7" s="5" t="s">
        <v>44</v>
      </c>
      <c r="K7" s="16" t="s">
        <v>258</v>
      </c>
      <c r="L7" t="s">
        <v>260</v>
      </c>
      <c r="M7" t="s">
        <v>263</v>
      </c>
      <c r="N7"/>
      <c r="O7" s="24" t="s">
        <v>76</v>
      </c>
    </row>
    <row r="8" spans="1:15" x14ac:dyDescent="0.35">
      <c r="A8" s="6">
        <v>42821</v>
      </c>
      <c r="B8" s="5" t="s">
        <v>57</v>
      </c>
      <c r="C8" s="5" t="s">
        <v>58</v>
      </c>
      <c r="D8" s="5" t="s">
        <v>59</v>
      </c>
      <c r="E8" s="5" t="s">
        <v>53</v>
      </c>
      <c r="F8" s="5">
        <v>349</v>
      </c>
      <c r="G8" s="5">
        <v>1</v>
      </c>
      <c r="H8" s="5" t="s">
        <v>44</v>
      </c>
      <c r="K8" s="17" t="s">
        <v>135</v>
      </c>
      <c r="L8" s="15">
        <v>1314</v>
      </c>
      <c r="M8" s="15">
        <v>11</v>
      </c>
      <c r="N8"/>
      <c r="O8" s="24" t="s">
        <v>75</v>
      </c>
    </row>
    <row r="9" spans="1:15" x14ac:dyDescent="0.35">
      <c r="A9" s="6">
        <v>42821</v>
      </c>
      <c r="B9" s="5" t="s">
        <v>60</v>
      </c>
      <c r="C9" s="5" t="s">
        <v>61</v>
      </c>
      <c r="D9" s="5" t="s">
        <v>62</v>
      </c>
      <c r="E9" s="5" t="s">
        <v>53</v>
      </c>
      <c r="F9" s="5">
        <v>349</v>
      </c>
      <c r="G9" s="5">
        <v>2</v>
      </c>
      <c r="H9" s="5" t="s">
        <v>44</v>
      </c>
      <c r="K9" s="17" t="s">
        <v>79</v>
      </c>
      <c r="L9" s="15">
        <v>2584</v>
      </c>
      <c r="M9" s="15">
        <v>19</v>
      </c>
      <c r="N9"/>
      <c r="O9" s="24" t="s">
        <v>82</v>
      </c>
    </row>
    <row r="10" spans="1:15" x14ac:dyDescent="0.35">
      <c r="A10" s="6">
        <v>42824</v>
      </c>
      <c r="B10" s="5" t="s">
        <v>63</v>
      </c>
      <c r="C10" s="5" t="s">
        <v>64</v>
      </c>
      <c r="D10" s="5" t="s">
        <v>65</v>
      </c>
      <c r="E10" s="5" t="s">
        <v>43</v>
      </c>
      <c r="F10" s="5">
        <v>399</v>
      </c>
      <c r="G10" s="5">
        <v>1</v>
      </c>
      <c r="H10" s="5" t="s">
        <v>44</v>
      </c>
      <c r="K10" s="17" t="s">
        <v>62</v>
      </c>
      <c r="L10" s="15">
        <v>1959</v>
      </c>
      <c r="M10" s="15">
        <v>16</v>
      </c>
      <c r="N10"/>
      <c r="O10" s="24" t="s">
        <v>87</v>
      </c>
    </row>
    <row r="11" spans="1:15" x14ac:dyDescent="0.35">
      <c r="A11" s="6">
        <v>42845</v>
      </c>
      <c r="B11" s="5" t="s">
        <v>66</v>
      </c>
      <c r="C11" s="5" t="s">
        <v>67</v>
      </c>
      <c r="D11" s="5" t="s">
        <v>68</v>
      </c>
      <c r="E11" s="5" t="s">
        <v>69</v>
      </c>
      <c r="F11" s="5">
        <v>299</v>
      </c>
      <c r="G11" s="5">
        <v>5</v>
      </c>
      <c r="H11" s="5" t="s">
        <v>44</v>
      </c>
      <c r="K11" s="17" t="s">
        <v>59</v>
      </c>
      <c r="L11" s="15">
        <v>2701</v>
      </c>
      <c r="M11" s="15">
        <v>16</v>
      </c>
      <c r="N11"/>
      <c r="O11" s="24" t="s">
        <v>92</v>
      </c>
    </row>
    <row r="12" spans="1:15" x14ac:dyDescent="0.35">
      <c r="A12" s="6">
        <v>42855</v>
      </c>
      <c r="B12" s="5" t="s">
        <v>70</v>
      </c>
      <c r="C12" s="5" t="s">
        <v>71</v>
      </c>
      <c r="D12" s="5" t="s">
        <v>65</v>
      </c>
      <c r="E12" s="5" t="s">
        <v>72</v>
      </c>
      <c r="F12" s="5">
        <v>187</v>
      </c>
      <c r="G12" s="5">
        <v>2</v>
      </c>
      <c r="H12" s="5" t="s">
        <v>44</v>
      </c>
      <c r="K12" s="17" t="s">
        <v>75</v>
      </c>
      <c r="L12" s="15">
        <v>5297</v>
      </c>
      <c r="M12" s="15">
        <v>23</v>
      </c>
      <c r="N12"/>
      <c r="O12" s="24" t="s">
        <v>96</v>
      </c>
    </row>
    <row r="13" spans="1:15" x14ac:dyDescent="0.35">
      <c r="A13" s="6">
        <v>42860</v>
      </c>
      <c r="B13" s="5" t="s">
        <v>73</v>
      </c>
      <c r="C13" s="5" t="s">
        <v>74</v>
      </c>
      <c r="D13" s="5" t="s">
        <v>75</v>
      </c>
      <c r="E13" s="5" t="s">
        <v>76</v>
      </c>
      <c r="F13" s="5">
        <v>469</v>
      </c>
      <c r="G13" s="5">
        <v>1</v>
      </c>
      <c r="H13" s="5" t="s">
        <v>44</v>
      </c>
      <c r="K13" s="17" t="s">
        <v>95</v>
      </c>
      <c r="L13" s="15">
        <v>5176</v>
      </c>
      <c r="M13" s="15">
        <v>28</v>
      </c>
      <c r="N13"/>
      <c r="O13" s="24" t="s">
        <v>97</v>
      </c>
    </row>
    <row r="14" spans="1:15" x14ac:dyDescent="0.35">
      <c r="A14" s="6">
        <v>42884</v>
      </c>
      <c r="B14" s="5" t="s">
        <v>77</v>
      </c>
      <c r="C14" s="5" t="s">
        <v>78</v>
      </c>
      <c r="D14" s="5" t="s">
        <v>79</v>
      </c>
      <c r="E14" s="5" t="s">
        <v>75</v>
      </c>
      <c r="F14" s="5">
        <v>149</v>
      </c>
      <c r="G14" s="5">
        <v>3</v>
      </c>
      <c r="H14" s="5" t="s">
        <v>49</v>
      </c>
      <c r="K14" s="17" t="s">
        <v>56</v>
      </c>
      <c r="L14" s="15">
        <v>3057</v>
      </c>
      <c r="M14" s="15">
        <v>18</v>
      </c>
      <c r="N14"/>
      <c r="O14" s="24" t="s">
        <v>100</v>
      </c>
    </row>
    <row r="15" spans="1:15" x14ac:dyDescent="0.35">
      <c r="A15" s="6">
        <v>42895</v>
      </c>
      <c r="B15" s="5" t="s">
        <v>80</v>
      </c>
      <c r="C15" s="5" t="s">
        <v>81</v>
      </c>
      <c r="D15" s="5" t="s">
        <v>75</v>
      </c>
      <c r="E15" s="5" t="s">
        <v>75</v>
      </c>
      <c r="F15" s="5">
        <v>149</v>
      </c>
      <c r="G15" s="5">
        <v>2</v>
      </c>
      <c r="H15" s="5" t="s">
        <v>49</v>
      </c>
      <c r="K15" s="17" t="s">
        <v>65</v>
      </c>
      <c r="L15" s="15">
        <v>2877</v>
      </c>
      <c r="M15" s="15">
        <v>14</v>
      </c>
      <c r="N15"/>
      <c r="O15" s="24" t="s">
        <v>119</v>
      </c>
    </row>
    <row r="16" spans="1:15" x14ac:dyDescent="0.35">
      <c r="A16" s="6">
        <v>42904</v>
      </c>
      <c r="B16" s="5" t="s">
        <v>54</v>
      </c>
      <c r="C16" s="5" t="s">
        <v>55</v>
      </c>
      <c r="D16" s="5" t="s">
        <v>56</v>
      </c>
      <c r="E16" s="5" t="s">
        <v>82</v>
      </c>
      <c r="F16" s="5">
        <v>349</v>
      </c>
      <c r="G16" s="5">
        <v>1</v>
      </c>
      <c r="H16" s="5" t="s">
        <v>44</v>
      </c>
      <c r="K16" s="17" t="s">
        <v>140</v>
      </c>
      <c r="L16" s="15">
        <v>2972</v>
      </c>
      <c r="M16" s="15">
        <v>10</v>
      </c>
      <c r="N16"/>
      <c r="O16" s="24" t="s">
        <v>122</v>
      </c>
    </row>
    <row r="17" spans="1:15" x14ac:dyDescent="0.35">
      <c r="A17" s="6">
        <v>42915</v>
      </c>
      <c r="B17" s="5" t="s">
        <v>50</v>
      </c>
      <c r="C17" s="5" t="s">
        <v>83</v>
      </c>
      <c r="D17" s="5" t="s">
        <v>84</v>
      </c>
      <c r="E17" s="5" t="s">
        <v>75</v>
      </c>
      <c r="F17" s="5">
        <v>149</v>
      </c>
      <c r="G17" s="5">
        <v>3</v>
      </c>
      <c r="H17" s="5" t="s">
        <v>49</v>
      </c>
      <c r="K17" s="17" t="s">
        <v>47</v>
      </c>
      <c r="L17" s="15">
        <v>2173</v>
      </c>
      <c r="M17" s="15">
        <v>14</v>
      </c>
      <c r="N17"/>
      <c r="O17" s="24" t="s">
        <v>133</v>
      </c>
    </row>
    <row r="18" spans="1:15" x14ac:dyDescent="0.35">
      <c r="A18" s="6">
        <v>42745</v>
      </c>
      <c r="B18" s="5" t="s">
        <v>85</v>
      </c>
      <c r="C18" s="5" t="s">
        <v>86</v>
      </c>
      <c r="D18" s="5" t="s">
        <v>79</v>
      </c>
      <c r="E18" s="5" t="s">
        <v>87</v>
      </c>
      <c r="F18" s="5">
        <v>185</v>
      </c>
      <c r="G18" s="5">
        <v>2</v>
      </c>
      <c r="H18" s="5" t="s">
        <v>44</v>
      </c>
      <c r="K18" s="17" t="s">
        <v>52</v>
      </c>
      <c r="L18" s="15">
        <v>10759</v>
      </c>
      <c r="M18" s="15">
        <v>71</v>
      </c>
      <c r="N18"/>
      <c r="O18" s="24" t="s">
        <v>146</v>
      </c>
    </row>
    <row r="19" spans="1:15" x14ac:dyDescent="0.35">
      <c r="A19" s="6">
        <v>42755</v>
      </c>
      <c r="B19" s="5" t="s">
        <v>88</v>
      </c>
      <c r="C19" s="5" t="s">
        <v>89</v>
      </c>
      <c r="D19" s="5" t="s">
        <v>47</v>
      </c>
      <c r="E19" s="5" t="s">
        <v>82</v>
      </c>
      <c r="F19" s="5">
        <v>349</v>
      </c>
      <c r="G19" s="5">
        <v>1</v>
      </c>
      <c r="H19" s="5" t="s">
        <v>44</v>
      </c>
      <c r="K19" s="17" t="s">
        <v>114</v>
      </c>
      <c r="L19" s="15">
        <v>2807</v>
      </c>
      <c r="M19" s="15">
        <v>29</v>
      </c>
      <c r="N19"/>
      <c r="O19" s="24" t="s">
        <v>148</v>
      </c>
    </row>
    <row r="20" spans="1:15" x14ac:dyDescent="0.35">
      <c r="A20" s="6">
        <v>42768</v>
      </c>
      <c r="B20" s="5" t="s">
        <v>90</v>
      </c>
      <c r="C20" s="5" t="s">
        <v>91</v>
      </c>
      <c r="D20" s="5" t="s">
        <v>75</v>
      </c>
      <c r="E20" s="5" t="s">
        <v>92</v>
      </c>
      <c r="F20" s="5">
        <v>399</v>
      </c>
      <c r="G20" s="5">
        <v>1</v>
      </c>
      <c r="H20" s="5" t="s">
        <v>44</v>
      </c>
      <c r="K20" s="17" t="s">
        <v>42</v>
      </c>
      <c r="L20" s="15">
        <v>2995</v>
      </c>
      <c r="M20" s="15">
        <v>19</v>
      </c>
      <c r="N20"/>
      <c r="O20" s="24" t="s">
        <v>56</v>
      </c>
    </row>
    <row r="21" spans="1:15" x14ac:dyDescent="0.35">
      <c r="A21" s="6">
        <v>42783</v>
      </c>
      <c r="B21" s="5" t="s">
        <v>93</v>
      </c>
      <c r="C21" s="5" t="s">
        <v>94</v>
      </c>
      <c r="D21" s="5" t="s">
        <v>95</v>
      </c>
      <c r="E21" s="5" t="s">
        <v>96</v>
      </c>
      <c r="F21" s="5">
        <v>365</v>
      </c>
      <c r="G21" s="5">
        <v>1</v>
      </c>
      <c r="H21" s="5" t="s">
        <v>44</v>
      </c>
      <c r="K21" s="17" t="s">
        <v>145</v>
      </c>
      <c r="L21" s="15">
        <v>4011</v>
      </c>
      <c r="M21" s="15">
        <v>20</v>
      </c>
      <c r="N21"/>
      <c r="O21"/>
    </row>
    <row r="22" spans="1:15" x14ac:dyDescent="0.35">
      <c r="A22" s="6">
        <v>42791</v>
      </c>
      <c r="B22" s="5" t="s">
        <v>57</v>
      </c>
      <c r="C22" s="5" t="s">
        <v>58</v>
      </c>
      <c r="D22" s="5" t="s">
        <v>59</v>
      </c>
      <c r="E22" s="5" t="s">
        <v>97</v>
      </c>
      <c r="F22" s="5">
        <v>285</v>
      </c>
      <c r="G22" s="5">
        <v>2</v>
      </c>
      <c r="H22" s="5" t="s">
        <v>49</v>
      </c>
      <c r="K22" s="17" t="s">
        <v>169</v>
      </c>
      <c r="L22" s="15">
        <v>685</v>
      </c>
      <c r="M22" s="15">
        <v>5</v>
      </c>
      <c r="N22"/>
      <c r="O22"/>
    </row>
    <row r="23" spans="1:15" x14ac:dyDescent="0.35">
      <c r="A23" s="6">
        <v>42809</v>
      </c>
      <c r="B23" s="5" t="s">
        <v>98</v>
      </c>
      <c r="C23" s="5" t="s">
        <v>99</v>
      </c>
      <c r="D23" s="5" t="s">
        <v>59</v>
      </c>
      <c r="E23" s="5" t="s">
        <v>100</v>
      </c>
      <c r="F23" s="5">
        <v>199</v>
      </c>
      <c r="G23" s="5">
        <v>2</v>
      </c>
      <c r="H23" s="5" t="s">
        <v>49</v>
      </c>
      <c r="K23" s="17" t="s">
        <v>68</v>
      </c>
      <c r="L23" s="15">
        <v>4649</v>
      </c>
      <c r="M23" s="15">
        <v>36</v>
      </c>
      <c r="N23"/>
      <c r="O23"/>
    </row>
    <row r="24" spans="1:15" x14ac:dyDescent="0.35">
      <c r="A24" s="6">
        <v>42818</v>
      </c>
      <c r="B24" s="5" t="s">
        <v>50</v>
      </c>
      <c r="C24" s="5" t="s">
        <v>83</v>
      </c>
      <c r="D24" s="5" t="s">
        <v>84</v>
      </c>
      <c r="E24" s="5" t="s">
        <v>72</v>
      </c>
      <c r="F24" s="5">
        <v>187</v>
      </c>
      <c r="G24" s="5">
        <v>2</v>
      </c>
      <c r="H24" s="5" t="s">
        <v>49</v>
      </c>
      <c r="K24" s="17" t="s">
        <v>84</v>
      </c>
      <c r="L24" s="15">
        <v>2254</v>
      </c>
      <c r="M24" s="15">
        <v>21</v>
      </c>
      <c r="N24"/>
      <c r="O24"/>
    </row>
    <row r="25" spans="1:15" x14ac:dyDescent="0.35">
      <c r="A25" s="6">
        <v>42819</v>
      </c>
      <c r="B25" s="5" t="s">
        <v>101</v>
      </c>
      <c r="C25" s="5" t="s">
        <v>102</v>
      </c>
      <c r="D25" s="5" t="s">
        <v>95</v>
      </c>
      <c r="E25" s="5" t="s">
        <v>48</v>
      </c>
      <c r="F25" s="5">
        <v>295</v>
      </c>
      <c r="G25" s="5">
        <v>2</v>
      </c>
      <c r="H25" s="5" t="s">
        <v>44</v>
      </c>
      <c r="K25" s="17" t="s">
        <v>105</v>
      </c>
      <c r="L25" s="15">
        <v>2805</v>
      </c>
      <c r="M25" s="15">
        <v>18</v>
      </c>
      <c r="N25"/>
      <c r="O25"/>
    </row>
    <row r="26" spans="1:15" x14ac:dyDescent="0.35">
      <c r="A26" s="6">
        <v>42821</v>
      </c>
      <c r="B26" s="5" t="s">
        <v>103</v>
      </c>
      <c r="C26" s="5" t="s">
        <v>104</v>
      </c>
      <c r="D26" s="5" t="s">
        <v>105</v>
      </c>
      <c r="E26" s="5" t="s">
        <v>53</v>
      </c>
      <c r="F26" s="5">
        <v>349</v>
      </c>
      <c r="G26" s="5">
        <v>2</v>
      </c>
      <c r="H26" s="5" t="s">
        <v>44</v>
      </c>
      <c r="K26" s="17" t="s">
        <v>259</v>
      </c>
      <c r="L26" s="15">
        <v>61075</v>
      </c>
      <c r="M26" s="15">
        <v>388</v>
      </c>
      <c r="N26"/>
      <c r="O26"/>
    </row>
    <row r="27" spans="1:15" x14ac:dyDescent="0.35">
      <c r="A27" s="6">
        <v>42841</v>
      </c>
      <c r="B27" s="5" t="s">
        <v>106</v>
      </c>
      <c r="C27" s="5" t="s">
        <v>107</v>
      </c>
      <c r="D27" s="5" t="s">
        <v>42</v>
      </c>
      <c r="E27" s="5" t="s">
        <v>53</v>
      </c>
      <c r="F27" s="5">
        <v>349</v>
      </c>
      <c r="G27" s="5">
        <v>2</v>
      </c>
      <c r="H27" s="5" t="s">
        <v>49</v>
      </c>
      <c r="K27"/>
      <c r="L27"/>
      <c r="O27"/>
    </row>
    <row r="28" spans="1:15" x14ac:dyDescent="0.35">
      <c r="A28" s="6">
        <v>42844</v>
      </c>
      <c r="B28" s="5" t="s">
        <v>77</v>
      </c>
      <c r="C28" s="5" t="s">
        <v>78</v>
      </c>
      <c r="D28" s="5" t="s">
        <v>79</v>
      </c>
      <c r="E28" s="5" t="s">
        <v>82</v>
      </c>
      <c r="F28" s="5">
        <v>349</v>
      </c>
      <c r="G28" s="5">
        <v>1</v>
      </c>
      <c r="H28" s="5" t="s">
        <v>49</v>
      </c>
      <c r="K28"/>
      <c r="L28"/>
      <c r="O28"/>
    </row>
    <row r="29" spans="1:15" x14ac:dyDescent="0.35">
      <c r="A29" s="6">
        <v>42889</v>
      </c>
      <c r="B29" s="5" t="s">
        <v>108</v>
      </c>
      <c r="C29" s="5" t="s">
        <v>109</v>
      </c>
      <c r="D29" s="5" t="s">
        <v>105</v>
      </c>
      <c r="E29" s="5" t="s">
        <v>48</v>
      </c>
      <c r="F29" s="5">
        <v>295</v>
      </c>
      <c r="G29" s="5">
        <v>1</v>
      </c>
      <c r="H29" s="5" t="s">
        <v>49</v>
      </c>
      <c r="K29"/>
      <c r="L29"/>
      <c r="O29"/>
    </row>
    <row r="30" spans="1:15" x14ac:dyDescent="0.35">
      <c r="A30" s="6">
        <v>42891</v>
      </c>
      <c r="B30" s="5" t="s">
        <v>110</v>
      </c>
      <c r="C30" s="5" t="s">
        <v>111</v>
      </c>
      <c r="D30" s="5" t="s">
        <v>84</v>
      </c>
      <c r="E30" s="5" t="s">
        <v>48</v>
      </c>
      <c r="F30" s="5">
        <v>295</v>
      </c>
      <c r="G30" s="5">
        <v>2</v>
      </c>
      <c r="H30" s="5" t="s">
        <v>44</v>
      </c>
      <c r="K30"/>
      <c r="L30"/>
      <c r="O30"/>
    </row>
    <row r="31" spans="1:15" x14ac:dyDescent="0.35">
      <c r="A31" s="6">
        <v>42898</v>
      </c>
      <c r="B31" s="5" t="s">
        <v>85</v>
      </c>
      <c r="C31" s="5" t="s">
        <v>86</v>
      </c>
      <c r="D31" s="5" t="s">
        <v>79</v>
      </c>
      <c r="E31" s="5" t="s">
        <v>75</v>
      </c>
      <c r="F31" s="5">
        <v>149</v>
      </c>
      <c r="G31" s="5">
        <v>2</v>
      </c>
      <c r="H31" s="5" t="s">
        <v>49</v>
      </c>
      <c r="K31"/>
      <c r="L31"/>
      <c r="O31"/>
    </row>
    <row r="32" spans="1:15" x14ac:dyDescent="0.35">
      <c r="A32" s="6">
        <v>42908</v>
      </c>
      <c r="B32" s="5" t="s">
        <v>112</v>
      </c>
      <c r="C32" s="5" t="s">
        <v>113</v>
      </c>
      <c r="D32" s="5" t="s">
        <v>114</v>
      </c>
      <c r="E32" s="5" t="s">
        <v>69</v>
      </c>
      <c r="F32" s="5">
        <v>299</v>
      </c>
      <c r="G32" s="5">
        <v>2</v>
      </c>
      <c r="H32" s="5" t="s">
        <v>49</v>
      </c>
      <c r="K32"/>
      <c r="L32"/>
      <c r="O32"/>
    </row>
    <row r="33" spans="1:15" x14ac:dyDescent="0.35">
      <c r="A33" s="6">
        <v>42916</v>
      </c>
      <c r="B33" s="5" t="s">
        <v>115</v>
      </c>
      <c r="C33" s="5" t="s">
        <v>116</v>
      </c>
      <c r="D33" s="5" t="s">
        <v>68</v>
      </c>
      <c r="E33" s="5" t="s">
        <v>97</v>
      </c>
      <c r="F33" s="5">
        <v>285</v>
      </c>
      <c r="G33" s="5">
        <v>2</v>
      </c>
      <c r="H33" s="5" t="s">
        <v>44</v>
      </c>
      <c r="K33"/>
      <c r="L33"/>
      <c r="O33"/>
    </row>
    <row r="34" spans="1:15" x14ac:dyDescent="0.35">
      <c r="A34" s="6">
        <v>42743</v>
      </c>
      <c r="B34" s="5" t="s">
        <v>45</v>
      </c>
      <c r="C34" s="5" t="s">
        <v>117</v>
      </c>
      <c r="D34" s="5" t="s">
        <v>68</v>
      </c>
      <c r="E34" s="5" t="s">
        <v>48</v>
      </c>
      <c r="F34" s="5">
        <v>295</v>
      </c>
      <c r="G34" s="5">
        <v>2</v>
      </c>
      <c r="H34" s="5" t="s">
        <v>44</v>
      </c>
      <c r="K34"/>
      <c r="L34"/>
      <c r="O34"/>
    </row>
    <row r="35" spans="1:15" x14ac:dyDescent="0.35">
      <c r="A35" s="6">
        <v>42743</v>
      </c>
      <c r="B35" s="5" t="s">
        <v>63</v>
      </c>
      <c r="C35" s="5" t="s">
        <v>118</v>
      </c>
      <c r="D35" s="5" t="s">
        <v>52</v>
      </c>
      <c r="E35" s="5" t="s">
        <v>48</v>
      </c>
      <c r="F35" s="5">
        <v>295</v>
      </c>
      <c r="G35" s="5">
        <v>2</v>
      </c>
      <c r="H35" s="5" t="s">
        <v>49</v>
      </c>
      <c r="K35"/>
      <c r="L35"/>
      <c r="O35"/>
    </row>
    <row r="36" spans="1:15" x14ac:dyDescent="0.35">
      <c r="A36" s="6">
        <v>42745</v>
      </c>
      <c r="B36" s="5" t="s">
        <v>45</v>
      </c>
      <c r="C36" s="5" t="s">
        <v>46</v>
      </c>
      <c r="D36" s="5" t="s">
        <v>47</v>
      </c>
      <c r="E36" s="5" t="s">
        <v>82</v>
      </c>
      <c r="F36" s="5">
        <v>349</v>
      </c>
      <c r="G36" s="5">
        <v>2</v>
      </c>
      <c r="H36" s="5" t="s">
        <v>49</v>
      </c>
      <c r="K36"/>
      <c r="L36"/>
      <c r="O36"/>
    </row>
    <row r="37" spans="1:15" x14ac:dyDescent="0.35">
      <c r="A37" s="6">
        <v>42752</v>
      </c>
      <c r="B37" s="5" t="s">
        <v>66</v>
      </c>
      <c r="C37" s="5" t="s">
        <v>67</v>
      </c>
      <c r="D37" s="5" t="s">
        <v>68</v>
      </c>
      <c r="E37" s="5" t="s">
        <v>119</v>
      </c>
      <c r="F37" s="5">
        <v>245</v>
      </c>
      <c r="G37" s="5">
        <v>1</v>
      </c>
      <c r="H37" s="5" t="s">
        <v>44</v>
      </c>
      <c r="K37"/>
      <c r="L37"/>
      <c r="O37"/>
    </row>
    <row r="38" spans="1:15" x14ac:dyDescent="0.35">
      <c r="A38" s="6">
        <v>42757</v>
      </c>
      <c r="B38" s="5" t="s">
        <v>120</v>
      </c>
      <c r="C38" s="5" t="s">
        <v>121</v>
      </c>
      <c r="D38" s="5" t="s">
        <v>95</v>
      </c>
      <c r="E38" s="5" t="s">
        <v>96</v>
      </c>
      <c r="F38" s="5">
        <v>365</v>
      </c>
      <c r="G38" s="5">
        <v>2</v>
      </c>
      <c r="H38" s="5" t="s">
        <v>44</v>
      </c>
      <c r="K38"/>
      <c r="L38"/>
      <c r="O38"/>
    </row>
    <row r="39" spans="1:15" x14ac:dyDescent="0.35">
      <c r="A39" s="6">
        <v>42809</v>
      </c>
      <c r="B39" s="5" t="s">
        <v>108</v>
      </c>
      <c r="C39" s="5" t="s">
        <v>109</v>
      </c>
      <c r="D39" s="5" t="s">
        <v>105</v>
      </c>
      <c r="E39" s="5" t="s">
        <v>122</v>
      </c>
      <c r="F39" s="5">
        <v>199</v>
      </c>
      <c r="G39" s="5">
        <v>4</v>
      </c>
      <c r="H39" s="5" t="s">
        <v>44</v>
      </c>
      <c r="K39"/>
      <c r="L39"/>
      <c r="O39"/>
    </row>
    <row r="40" spans="1:15" x14ac:dyDescent="0.35">
      <c r="A40" s="6">
        <v>42823</v>
      </c>
      <c r="B40" s="5" t="s">
        <v>123</v>
      </c>
      <c r="C40" s="5" t="s">
        <v>124</v>
      </c>
      <c r="D40" s="5" t="s">
        <v>75</v>
      </c>
      <c r="E40" s="5" t="s">
        <v>119</v>
      </c>
      <c r="F40" s="5">
        <v>245</v>
      </c>
      <c r="G40" s="5">
        <v>1</v>
      </c>
      <c r="H40" s="5" t="s">
        <v>44</v>
      </c>
      <c r="K40"/>
      <c r="L40"/>
      <c r="O40"/>
    </row>
    <row r="41" spans="1:15" x14ac:dyDescent="0.35">
      <c r="A41" s="6">
        <v>42823</v>
      </c>
      <c r="B41" s="5" t="s">
        <v>125</v>
      </c>
      <c r="C41" s="5" t="s">
        <v>126</v>
      </c>
      <c r="D41" s="5" t="s">
        <v>114</v>
      </c>
      <c r="E41" s="5" t="s">
        <v>72</v>
      </c>
      <c r="F41" s="5">
        <v>187</v>
      </c>
      <c r="G41" s="5">
        <v>1</v>
      </c>
      <c r="H41" s="5" t="s">
        <v>49</v>
      </c>
      <c r="K41"/>
      <c r="L41"/>
      <c r="O41"/>
    </row>
    <row r="42" spans="1:15" x14ac:dyDescent="0.35">
      <c r="A42" s="6">
        <v>42823</v>
      </c>
      <c r="B42" s="5" t="s">
        <v>127</v>
      </c>
      <c r="C42" s="5" t="s">
        <v>128</v>
      </c>
      <c r="D42" s="5" t="s">
        <v>95</v>
      </c>
      <c r="E42" s="5" t="s">
        <v>75</v>
      </c>
      <c r="F42" s="5">
        <v>149</v>
      </c>
      <c r="G42" s="5">
        <v>2</v>
      </c>
      <c r="H42" s="5" t="s">
        <v>44</v>
      </c>
      <c r="K42"/>
      <c r="L42"/>
      <c r="O42"/>
    </row>
    <row r="43" spans="1:15" x14ac:dyDescent="0.35">
      <c r="A43" s="6">
        <v>42868</v>
      </c>
      <c r="B43" s="5" t="s">
        <v>77</v>
      </c>
      <c r="C43" s="5" t="s">
        <v>78</v>
      </c>
      <c r="D43" s="5" t="s">
        <v>79</v>
      </c>
      <c r="E43" s="5" t="s">
        <v>72</v>
      </c>
      <c r="F43" s="5">
        <v>187</v>
      </c>
      <c r="G43" s="5">
        <v>2</v>
      </c>
      <c r="H43" s="5" t="s">
        <v>44</v>
      </c>
      <c r="K43"/>
      <c r="L43"/>
      <c r="O43"/>
    </row>
    <row r="44" spans="1:15" x14ac:dyDescent="0.35">
      <c r="A44" s="6">
        <v>42904</v>
      </c>
      <c r="B44" s="5" t="s">
        <v>129</v>
      </c>
      <c r="C44" s="5" t="s">
        <v>130</v>
      </c>
      <c r="D44" s="5" t="s">
        <v>52</v>
      </c>
      <c r="E44" s="5" t="s">
        <v>96</v>
      </c>
      <c r="F44" s="5">
        <v>365</v>
      </c>
      <c r="G44" s="5">
        <v>2</v>
      </c>
      <c r="H44" s="5" t="s">
        <v>49</v>
      </c>
      <c r="K44"/>
      <c r="L44"/>
      <c r="O44"/>
    </row>
    <row r="45" spans="1:15" x14ac:dyDescent="0.35">
      <c r="A45" s="6">
        <v>42745</v>
      </c>
      <c r="B45" s="5" t="s">
        <v>129</v>
      </c>
      <c r="C45" s="5" t="s">
        <v>130</v>
      </c>
      <c r="D45" s="5" t="s">
        <v>52</v>
      </c>
      <c r="E45" s="5" t="s">
        <v>100</v>
      </c>
      <c r="F45" s="5">
        <v>199</v>
      </c>
      <c r="G45" s="5">
        <v>2</v>
      </c>
      <c r="H45" s="5" t="s">
        <v>49</v>
      </c>
      <c r="K45"/>
      <c r="L45"/>
      <c r="O45"/>
    </row>
    <row r="46" spans="1:15" x14ac:dyDescent="0.35">
      <c r="A46" s="6">
        <v>42768</v>
      </c>
      <c r="B46" s="5" t="s">
        <v>131</v>
      </c>
      <c r="C46" s="5" t="s">
        <v>132</v>
      </c>
      <c r="D46" s="5" t="s">
        <v>56</v>
      </c>
      <c r="E46" s="5" t="s">
        <v>133</v>
      </c>
      <c r="F46" s="5">
        <v>265</v>
      </c>
      <c r="G46" s="5">
        <v>1</v>
      </c>
      <c r="H46" s="5" t="s">
        <v>49</v>
      </c>
      <c r="K46"/>
      <c r="L46"/>
      <c r="O46"/>
    </row>
    <row r="47" spans="1:15" x14ac:dyDescent="0.35">
      <c r="A47" s="6">
        <v>42783</v>
      </c>
      <c r="B47" s="5" t="s">
        <v>129</v>
      </c>
      <c r="C47" s="5" t="s">
        <v>134</v>
      </c>
      <c r="D47" s="5" t="s">
        <v>135</v>
      </c>
      <c r="E47" s="5" t="s">
        <v>100</v>
      </c>
      <c r="F47" s="5">
        <v>199</v>
      </c>
      <c r="G47" s="5">
        <v>2</v>
      </c>
      <c r="H47" s="5" t="s">
        <v>49</v>
      </c>
      <c r="K47"/>
      <c r="L47"/>
      <c r="O47"/>
    </row>
    <row r="48" spans="1:15" x14ac:dyDescent="0.35">
      <c r="A48" s="6">
        <v>42786</v>
      </c>
      <c r="B48" s="5" t="s">
        <v>101</v>
      </c>
      <c r="C48" s="5" t="s">
        <v>102</v>
      </c>
      <c r="D48" s="5" t="s">
        <v>95</v>
      </c>
      <c r="E48" s="5" t="s">
        <v>122</v>
      </c>
      <c r="F48" s="5">
        <v>199</v>
      </c>
      <c r="G48" s="5">
        <v>1</v>
      </c>
      <c r="H48" s="5" t="s">
        <v>49</v>
      </c>
      <c r="K48"/>
      <c r="L48"/>
      <c r="O48"/>
    </row>
    <row r="49" spans="1:15" x14ac:dyDescent="0.35">
      <c r="A49" s="6">
        <v>42809</v>
      </c>
      <c r="B49" s="5" t="s">
        <v>136</v>
      </c>
      <c r="C49" s="5" t="s">
        <v>137</v>
      </c>
      <c r="D49" s="5" t="s">
        <v>52</v>
      </c>
      <c r="E49" s="5" t="s">
        <v>87</v>
      </c>
      <c r="F49" s="5">
        <v>185</v>
      </c>
      <c r="G49" s="5">
        <v>2</v>
      </c>
      <c r="H49" s="5" t="s">
        <v>49</v>
      </c>
      <c r="K49"/>
      <c r="L49"/>
      <c r="O49"/>
    </row>
    <row r="50" spans="1:15" x14ac:dyDescent="0.35">
      <c r="A50" s="6">
        <v>42867</v>
      </c>
      <c r="B50" s="5" t="s">
        <v>123</v>
      </c>
      <c r="C50" s="5" t="s">
        <v>124</v>
      </c>
      <c r="D50" s="5" t="s">
        <v>75</v>
      </c>
      <c r="E50" s="5" t="s">
        <v>75</v>
      </c>
      <c r="F50" s="5">
        <v>149</v>
      </c>
      <c r="G50" s="5">
        <v>1</v>
      </c>
      <c r="H50" s="5" t="s">
        <v>49</v>
      </c>
      <c r="K50"/>
      <c r="L50"/>
      <c r="O50"/>
    </row>
    <row r="51" spans="1:15" x14ac:dyDescent="0.35">
      <c r="A51" s="6">
        <v>42872</v>
      </c>
      <c r="B51" s="5" t="s">
        <v>138</v>
      </c>
      <c r="C51" s="5" t="s">
        <v>139</v>
      </c>
      <c r="D51" s="5" t="s">
        <v>140</v>
      </c>
      <c r="E51" s="5" t="s">
        <v>92</v>
      </c>
      <c r="F51" s="5">
        <v>399</v>
      </c>
      <c r="G51" s="5">
        <v>2</v>
      </c>
      <c r="H51" s="5" t="s">
        <v>49</v>
      </c>
      <c r="K51"/>
      <c r="L51"/>
      <c r="O51"/>
    </row>
    <row r="52" spans="1:15" x14ac:dyDescent="0.35">
      <c r="A52" s="6">
        <v>42899</v>
      </c>
      <c r="B52" s="5" t="s">
        <v>129</v>
      </c>
      <c r="C52" s="5" t="s">
        <v>130</v>
      </c>
      <c r="D52" s="5" t="s">
        <v>52</v>
      </c>
      <c r="E52" s="5" t="s">
        <v>72</v>
      </c>
      <c r="F52" s="5">
        <v>187</v>
      </c>
      <c r="G52" s="5">
        <v>5</v>
      </c>
      <c r="H52" s="5" t="s">
        <v>44</v>
      </c>
      <c r="K52"/>
      <c r="L52"/>
      <c r="O52"/>
    </row>
    <row r="53" spans="1:15" x14ac:dyDescent="0.35">
      <c r="A53" s="6">
        <v>42904</v>
      </c>
      <c r="B53" s="5" t="s">
        <v>93</v>
      </c>
      <c r="C53" s="5" t="s">
        <v>94</v>
      </c>
      <c r="D53" s="5" t="s">
        <v>95</v>
      </c>
      <c r="E53" s="5" t="s">
        <v>87</v>
      </c>
      <c r="F53" s="5">
        <v>185</v>
      </c>
      <c r="G53" s="5">
        <v>2</v>
      </c>
      <c r="H53" s="5" t="s">
        <v>44</v>
      </c>
      <c r="K53"/>
      <c r="L53"/>
      <c r="O53"/>
    </row>
    <row r="54" spans="1:15" x14ac:dyDescent="0.35">
      <c r="A54" s="6">
        <v>42739</v>
      </c>
      <c r="B54" s="5" t="s">
        <v>125</v>
      </c>
      <c r="C54" s="5" t="s">
        <v>126</v>
      </c>
      <c r="D54" s="5" t="s">
        <v>114</v>
      </c>
      <c r="E54" s="5" t="s">
        <v>75</v>
      </c>
      <c r="F54" s="5">
        <v>149</v>
      </c>
      <c r="G54" s="5">
        <v>2</v>
      </c>
      <c r="H54" s="5" t="s">
        <v>44</v>
      </c>
      <c r="K54"/>
      <c r="L54"/>
      <c r="O54"/>
    </row>
    <row r="55" spans="1:15" x14ac:dyDescent="0.35">
      <c r="A55" s="6">
        <v>42744</v>
      </c>
      <c r="B55" s="5" t="s">
        <v>141</v>
      </c>
      <c r="C55" s="5" t="s">
        <v>142</v>
      </c>
      <c r="D55" s="5" t="s">
        <v>52</v>
      </c>
      <c r="E55" s="5" t="s">
        <v>48</v>
      </c>
      <c r="F55" s="5">
        <v>295</v>
      </c>
      <c r="G55" s="5">
        <v>3</v>
      </c>
      <c r="H55" s="5" t="s">
        <v>44</v>
      </c>
      <c r="K55"/>
      <c r="L55"/>
      <c r="O55"/>
    </row>
    <row r="56" spans="1:15" x14ac:dyDescent="0.35">
      <c r="A56" s="6">
        <v>42770</v>
      </c>
      <c r="B56" s="5" t="s">
        <v>112</v>
      </c>
      <c r="C56" s="5" t="s">
        <v>113</v>
      </c>
      <c r="D56" s="5" t="s">
        <v>114</v>
      </c>
      <c r="E56" s="5" t="s">
        <v>100</v>
      </c>
      <c r="F56" s="5">
        <v>199</v>
      </c>
      <c r="G56" s="5">
        <v>3</v>
      </c>
      <c r="H56" s="5" t="s">
        <v>44</v>
      </c>
      <c r="K56"/>
      <c r="L56"/>
      <c r="O56"/>
    </row>
    <row r="57" spans="1:15" x14ac:dyDescent="0.35">
      <c r="A57" s="6">
        <v>42786</v>
      </c>
      <c r="B57" s="5" t="s">
        <v>110</v>
      </c>
      <c r="C57" s="5" t="s">
        <v>143</v>
      </c>
      <c r="D57" s="5" t="s">
        <v>79</v>
      </c>
      <c r="E57" s="5" t="s">
        <v>122</v>
      </c>
      <c r="F57" s="5">
        <v>199</v>
      </c>
      <c r="G57" s="5">
        <v>1</v>
      </c>
      <c r="H57" s="5" t="s">
        <v>49</v>
      </c>
      <c r="K57"/>
      <c r="L57"/>
      <c r="O57"/>
    </row>
    <row r="58" spans="1:15" x14ac:dyDescent="0.35">
      <c r="A58" s="6">
        <v>42801</v>
      </c>
      <c r="B58" s="5" t="s">
        <v>120</v>
      </c>
      <c r="C58" s="5" t="s">
        <v>144</v>
      </c>
      <c r="D58" s="5" t="s">
        <v>145</v>
      </c>
      <c r="E58" s="5" t="s">
        <v>53</v>
      </c>
      <c r="F58" s="5">
        <v>349</v>
      </c>
      <c r="G58" s="5">
        <v>2</v>
      </c>
      <c r="H58" s="5" t="s">
        <v>44</v>
      </c>
      <c r="K58"/>
      <c r="L58"/>
      <c r="O58"/>
    </row>
    <row r="59" spans="1:15" x14ac:dyDescent="0.35">
      <c r="A59" s="6">
        <v>42805</v>
      </c>
      <c r="B59" s="5" t="s">
        <v>120</v>
      </c>
      <c r="C59" s="5" t="s">
        <v>144</v>
      </c>
      <c r="D59" s="5" t="s">
        <v>145</v>
      </c>
      <c r="E59" s="5" t="s">
        <v>72</v>
      </c>
      <c r="F59" s="5">
        <v>187</v>
      </c>
      <c r="G59" s="5">
        <v>1</v>
      </c>
      <c r="H59" s="5" t="s">
        <v>49</v>
      </c>
      <c r="K59"/>
      <c r="L59"/>
      <c r="O59"/>
    </row>
    <row r="60" spans="1:15" x14ac:dyDescent="0.35">
      <c r="A60" s="6">
        <v>42808</v>
      </c>
      <c r="B60" s="5" t="s">
        <v>63</v>
      </c>
      <c r="C60" s="5" t="s">
        <v>118</v>
      </c>
      <c r="D60" s="5" t="s">
        <v>52</v>
      </c>
      <c r="E60" s="5" t="s">
        <v>146</v>
      </c>
      <c r="F60" s="5">
        <v>949</v>
      </c>
      <c r="G60" s="5">
        <v>2</v>
      </c>
      <c r="H60" s="5" t="s">
        <v>49</v>
      </c>
      <c r="K60"/>
      <c r="L60"/>
      <c r="O60"/>
    </row>
    <row r="61" spans="1:15" x14ac:dyDescent="0.35">
      <c r="A61" s="6">
        <v>42809</v>
      </c>
      <c r="B61" s="5" t="s">
        <v>98</v>
      </c>
      <c r="C61" s="5" t="s">
        <v>147</v>
      </c>
      <c r="D61" s="5" t="s">
        <v>105</v>
      </c>
      <c r="E61" s="5" t="s">
        <v>122</v>
      </c>
      <c r="F61" s="5">
        <v>199</v>
      </c>
      <c r="G61" s="5">
        <v>1</v>
      </c>
      <c r="H61" s="5" t="s">
        <v>49</v>
      </c>
      <c r="K61"/>
      <c r="L61"/>
      <c r="O61"/>
    </row>
    <row r="62" spans="1:15" x14ac:dyDescent="0.35">
      <c r="A62" s="6">
        <v>42811</v>
      </c>
      <c r="B62" s="5" t="s">
        <v>45</v>
      </c>
      <c r="C62" s="5" t="s">
        <v>46</v>
      </c>
      <c r="D62" s="5" t="s">
        <v>47</v>
      </c>
      <c r="E62" s="5" t="s">
        <v>48</v>
      </c>
      <c r="F62" s="5">
        <v>295</v>
      </c>
      <c r="G62" s="5">
        <v>2</v>
      </c>
      <c r="H62" s="5" t="s">
        <v>49</v>
      </c>
      <c r="K62"/>
      <c r="L62"/>
      <c r="O62"/>
    </row>
    <row r="63" spans="1:15" x14ac:dyDescent="0.35">
      <c r="A63" s="6">
        <v>42813</v>
      </c>
      <c r="B63" s="5" t="s">
        <v>120</v>
      </c>
      <c r="C63" s="5" t="s">
        <v>121</v>
      </c>
      <c r="D63" s="5" t="s">
        <v>95</v>
      </c>
      <c r="E63" s="5" t="s">
        <v>148</v>
      </c>
      <c r="F63" s="5">
        <v>999</v>
      </c>
      <c r="G63" s="5">
        <v>1</v>
      </c>
      <c r="H63" s="5" t="s">
        <v>49</v>
      </c>
      <c r="K63"/>
      <c r="L63"/>
      <c r="O63"/>
    </row>
    <row r="64" spans="1:15" x14ac:dyDescent="0.35">
      <c r="A64" s="6">
        <v>42816</v>
      </c>
      <c r="B64" s="5" t="s">
        <v>108</v>
      </c>
      <c r="C64" s="5" t="s">
        <v>109</v>
      </c>
      <c r="D64" s="5" t="s">
        <v>105</v>
      </c>
      <c r="E64" s="5" t="s">
        <v>72</v>
      </c>
      <c r="F64" s="5">
        <v>187</v>
      </c>
      <c r="G64" s="5">
        <v>1</v>
      </c>
      <c r="H64" s="5" t="s">
        <v>49</v>
      </c>
      <c r="K64"/>
      <c r="L64"/>
      <c r="O64"/>
    </row>
    <row r="65" spans="1:15" x14ac:dyDescent="0.35">
      <c r="A65" s="6">
        <v>42821</v>
      </c>
      <c r="B65" s="5" t="s">
        <v>54</v>
      </c>
      <c r="C65" s="5" t="s">
        <v>55</v>
      </c>
      <c r="D65" s="5" t="s">
        <v>56</v>
      </c>
      <c r="E65" s="5" t="s">
        <v>53</v>
      </c>
      <c r="F65" s="5">
        <v>349</v>
      </c>
      <c r="G65" s="5">
        <v>2</v>
      </c>
      <c r="H65" s="5" t="s">
        <v>49</v>
      </c>
      <c r="K65"/>
      <c r="L65"/>
      <c r="O65"/>
    </row>
    <row r="66" spans="1:15" x14ac:dyDescent="0.35">
      <c r="A66" s="6">
        <v>42821</v>
      </c>
      <c r="B66" s="5" t="s">
        <v>60</v>
      </c>
      <c r="C66" s="5" t="s">
        <v>61</v>
      </c>
      <c r="D66" s="5" t="s">
        <v>62</v>
      </c>
      <c r="E66" s="5" t="s">
        <v>96</v>
      </c>
      <c r="F66" s="5">
        <v>365</v>
      </c>
      <c r="G66" s="5">
        <v>1</v>
      </c>
      <c r="H66" s="5" t="s">
        <v>49</v>
      </c>
      <c r="K66"/>
      <c r="L66"/>
      <c r="O66"/>
    </row>
    <row r="67" spans="1:15" x14ac:dyDescent="0.35">
      <c r="A67" s="6">
        <v>42822</v>
      </c>
      <c r="B67" s="5" t="s">
        <v>103</v>
      </c>
      <c r="C67" s="5" t="s">
        <v>104</v>
      </c>
      <c r="D67" s="5" t="s">
        <v>105</v>
      </c>
      <c r="E67" s="5" t="s">
        <v>75</v>
      </c>
      <c r="F67" s="5">
        <v>149</v>
      </c>
      <c r="G67" s="5">
        <v>1</v>
      </c>
      <c r="H67" s="5" t="s">
        <v>44</v>
      </c>
      <c r="K67"/>
      <c r="L67"/>
      <c r="O67"/>
    </row>
    <row r="68" spans="1:15" x14ac:dyDescent="0.35">
      <c r="A68" s="6">
        <v>42841</v>
      </c>
      <c r="B68" s="5" t="s">
        <v>40</v>
      </c>
      <c r="C68" s="5" t="s">
        <v>41</v>
      </c>
      <c r="D68" s="5" t="s">
        <v>42</v>
      </c>
      <c r="E68" s="5" t="s">
        <v>72</v>
      </c>
      <c r="F68" s="5">
        <v>187</v>
      </c>
      <c r="G68" s="5">
        <v>2</v>
      </c>
      <c r="H68" s="5" t="s">
        <v>44</v>
      </c>
      <c r="K68"/>
      <c r="L68"/>
      <c r="O68"/>
    </row>
    <row r="69" spans="1:15" x14ac:dyDescent="0.35">
      <c r="A69" s="6">
        <v>42854</v>
      </c>
      <c r="B69" s="5" t="s">
        <v>45</v>
      </c>
      <c r="C69" s="5" t="s">
        <v>117</v>
      </c>
      <c r="D69" s="5" t="s">
        <v>68</v>
      </c>
      <c r="E69" s="5" t="s">
        <v>43</v>
      </c>
      <c r="F69" s="5">
        <v>399</v>
      </c>
      <c r="G69" s="5">
        <v>2</v>
      </c>
      <c r="H69" s="5" t="s">
        <v>49</v>
      </c>
      <c r="K69"/>
      <c r="L69"/>
      <c r="O69"/>
    </row>
    <row r="70" spans="1:15" x14ac:dyDescent="0.35">
      <c r="A70" s="6">
        <v>42864</v>
      </c>
      <c r="B70" s="5" t="s">
        <v>93</v>
      </c>
      <c r="C70" s="5" t="s">
        <v>94</v>
      </c>
      <c r="D70" s="5" t="s">
        <v>95</v>
      </c>
      <c r="E70" s="5" t="s">
        <v>146</v>
      </c>
      <c r="F70" s="5">
        <v>949</v>
      </c>
      <c r="G70" s="5">
        <v>5</v>
      </c>
      <c r="H70" s="5" t="s">
        <v>49</v>
      </c>
      <c r="K70"/>
      <c r="L70"/>
      <c r="O70"/>
    </row>
    <row r="71" spans="1:15" x14ac:dyDescent="0.35">
      <c r="A71" s="6">
        <v>42870</v>
      </c>
      <c r="B71" s="5" t="s">
        <v>50</v>
      </c>
      <c r="C71" s="5" t="s">
        <v>51</v>
      </c>
      <c r="D71" s="5" t="s">
        <v>52</v>
      </c>
      <c r="E71" s="5" t="s">
        <v>56</v>
      </c>
      <c r="F71" s="5">
        <v>99</v>
      </c>
      <c r="G71" s="5">
        <v>3</v>
      </c>
      <c r="H71" s="5" t="s">
        <v>44</v>
      </c>
      <c r="K71"/>
      <c r="L71"/>
      <c r="O71"/>
    </row>
    <row r="72" spans="1:15" x14ac:dyDescent="0.35">
      <c r="A72" s="6">
        <v>42895</v>
      </c>
      <c r="B72" s="5" t="s">
        <v>98</v>
      </c>
      <c r="C72" s="5" t="s">
        <v>99</v>
      </c>
      <c r="D72" s="5" t="s">
        <v>59</v>
      </c>
      <c r="E72" s="5" t="s">
        <v>122</v>
      </c>
      <c r="F72" s="5">
        <v>199</v>
      </c>
      <c r="G72" s="5">
        <v>1</v>
      </c>
      <c r="H72" s="5" t="s">
        <v>49</v>
      </c>
      <c r="K72"/>
      <c r="L72"/>
      <c r="O72"/>
    </row>
    <row r="73" spans="1:15" x14ac:dyDescent="0.35">
      <c r="A73" s="6">
        <v>42914</v>
      </c>
      <c r="B73" s="5" t="s">
        <v>149</v>
      </c>
      <c r="C73" s="5" t="s">
        <v>150</v>
      </c>
      <c r="D73" s="5" t="s">
        <v>114</v>
      </c>
      <c r="E73" s="5" t="s">
        <v>122</v>
      </c>
      <c r="F73" s="5">
        <v>199</v>
      </c>
      <c r="G73" s="5">
        <v>1</v>
      </c>
      <c r="H73" s="5" t="s">
        <v>44</v>
      </c>
      <c r="K73"/>
      <c r="L73"/>
      <c r="O73"/>
    </row>
    <row r="74" spans="1:15" x14ac:dyDescent="0.35">
      <c r="A74" s="6">
        <v>42750</v>
      </c>
      <c r="B74" s="5" t="s">
        <v>151</v>
      </c>
      <c r="C74" s="5" t="s">
        <v>152</v>
      </c>
      <c r="D74" s="5" t="s">
        <v>114</v>
      </c>
      <c r="E74" s="5" t="s">
        <v>75</v>
      </c>
      <c r="F74" s="5">
        <v>149</v>
      </c>
      <c r="G74" s="5">
        <v>5</v>
      </c>
      <c r="H74" s="5" t="s">
        <v>49</v>
      </c>
      <c r="K74"/>
      <c r="L74"/>
      <c r="O74"/>
    </row>
    <row r="75" spans="1:15" x14ac:dyDescent="0.35">
      <c r="A75" s="6">
        <v>42758</v>
      </c>
      <c r="B75" s="5" t="s">
        <v>131</v>
      </c>
      <c r="C75" s="5" t="s">
        <v>132</v>
      </c>
      <c r="D75" s="5" t="s">
        <v>56</v>
      </c>
      <c r="E75" s="5" t="s">
        <v>96</v>
      </c>
      <c r="F75" s="5">
        <v>365</v>
      </c>
      <c r="G75" s="5">
        <v>1</v>
      </c>
      <c r="H75" s="5" t="s">
        <v>49</v>
      </c>
      <c r="K75"/>
      <c r="L75"/>
      <c r="O75"/>
    </row>
    <row r="76" spans="1:15" x14ac:dyDescent="0.35">
      <c r="A76" s="6">
        <v>42761</v>
      </c>
      <c r="B76" s="5" t="s">
        <v>125</v>
      </c>
      <c r="C76" s="5" t="s">
        <v>126</v>
      </c>
      <c r="D76" s="5" t="s">
        <v>114</v>
      </c>
      <c r="E76" s="5" t="s">
        <v>53</v>
      </c>
      <c r="F76" s="5">
        <v>349</v>
      </c>
      <c r="G76" s="5">
        <v>2</v>
      </c>
      <c r="H76" s="5" t="s">
        <v>44</v>
      </c>
      <c r="K76"/>
      <c r="L76"/>
      <c r="O76"/>
    </row>
    <row r="77" spans="1:15" x14ac:dyDescent="0.35">
      <c r="A77" s="6">
        <v>42782</v>
      </c>
      <c r="B77" s="5" t="s">
        <v>115</v>
      </c>
      <c r="C77" s="5" t="s">
        <v>116</v>
      </c>
      <c r="D77" s="5" t="s">
        <v>68</v>
      </c>
      <c r="E77" s="5" t="s">
        <v>87</v>
      </c>
      <c r="F77" s="5">
        <v>185</v>
      </c>
      <c r="G77" s="5">
        <v>1</v>
      </c>
      <c r="H77" s="5" t="s">
        <v>44</v>
      </c>
      <c r="K77"/>
      <c r="L77"/>
      <c r="O77"/>
    </row>
    <row r="78" spans="1:15" x14ac:dyDescent="0.35">
      <c r="A78" s="6">
        <v>42812</v>
      </c>
      <c r="B78" s="5" t="s">
        <v>127</v>
      </c>
      <c r="C78" s="5" t="s">
        <v>128</v>
      </c>
      <c r="D78" s="5" t="s">
        <v>95</v>
      </c>
      <c r="E78" s="5" t="s">
        <v>122</v>
      </c>
      <c r="F78" s="5">
        <v>365</v>
      </c>
      <c r="G78" s="5">
        <v>1</v>
      </c>
      <c r="H78" s="5" t="s">
        <v>49</v>
      </c>
      <c r="K78"/>
      <c r="L78"/>
      <c r="O78"/>
    </row>
    <row r="79" spans="1:15" x14ac:dyDescent="0.35">
      <c r="A79" s="6">
        <v>42812</v>
      </c>
      <c r="B79" s="5" t="s">
        <v>80</v>
      </c>
      <c r="C79" s="5" t="s">
        <v>81</v>
      </c>
      <c r="D79" s="5" t="s">
        <v>75</v>
      </c>
      <c r="E79" s="5" t="s">
        <v>72</v>
      </c>
      <c r="F79" s="5">
        <v>187</v>
      </c>
      <c r="G79" s="5">
        <v>2</v>
      </c>
      <c r="H79" s="5" t="s">
        <v>49</v>
      </c>
      <c r="K79"/>
      <c r="L79"/>
      <c r="O79"/>
    </row>
    <row r="80" spans="1:15" x14ac:dyDescent="0.35">
      <c r="A80" s="6">
        <v>42819</v>
      </c>
      <c r="B80" s="5" t="s">
        <v>127</v>
      </c>
      <c r="C80" s="5" t="s">
        <v>128</v>
      </c>
      <c r="D80" s="5" t="s">
        <v>95</v>
      </c>
      <c r="E80" s="5" t="s">
        <v>76</v>
      </c>
      <c r="F80" s="5">
        <v>469</v>
      </c>
      <c r="G80" s="5">
        <v>3</v>
      </c>
      <c r="H80" s="5" t="s">
        <v>44</v>
      </c>
      <c r="K80"/>
      <c r="L80"/>
      <c r="O80"/>
    </row>
    <row r="81" spans="1:15" x14ac:dyDescent="0.35">
      <c r="A81" s="6">
        <v>42830</v>
      </c>
      <c r="B81" s="5" t="s">
        <v>153</v>
      </c>
      <c r="C81" s="5" t="s">
        <v>154</v>
      </c>
      <c r="D81" s="5" t="s">
        <v>140</v>
      </c>
      <c r="E81" s="5" t="s">
        <v>92</v>
      </c>
      <c r="F81" s="5">
        <v>399</v>
      </c>
      <c r="G81" s="5">
        <v>1</v>
      </c>
      <c r="H81" s="5" t="s">
        <v>49</v>
      </c>
      <c r="K81"/>
      <c r="L81"/>
      <c r="O81"/>
    </row>
    <row r="82" spans="1:15" x14ac:dyDescent="0.35">
      <c r="A82" s="6">
        <v>42854</v>
      </c>
      <c r="B82" s="5" t="s">
        <v>110</v>
      </c>
      <c r="C82" s="5" t="s">
        <v>155</v>
      </c>
      <c r="D82" s="5" t="s">
        <v>145</v>
      </c>
      <c r="E82" s="5" t="s">
        <v>75</v>
      </c>
      <c r="F82" s="5">
        <v>149</v>
      </c>
      <c r="G82" s="5">
        <v>1</v>
      </c>
      <c r="H82" s="5" t="s">
        <v>44</v>
      </c>
      <c r="K82"/>
      <c r="L82"/>
      <c r="O82"/>
    </row>
    <row r="83" spans="1:15" x14ac:dyDescent="0.35">
      <c r="A83" s="6">
        <v>42862</v>
      </c>
      <c r="B83" s="5" t="s">
        <v>115</v>
      </c>
      <c r="C83" s="5" t="s">
        <v>116</v>
      </c>
      <c r="D83" s="5" t="s">
        <v>68</v>
      </c>
      <c r="E83" s="5" t="s">
        <v>100</v>
      </c>
      <c r="F83" s="5">
        <v>199</v>
      </c>
      <c r="G83" s="5">
        <v>2</v>
      </c>
      <c r="H83" s="5" t="s">
        <v>49</v>
      </c>
      <c r="K83"/>
      <c r="L83"/>
      <c r="O83"/>
    </row>
    <row r="84" spans="1:15" x14ac:dyDescent="0.35">
      <c r="A84" s="6">
        <v>42884</v>
      </c>
      <c r="B84" s="5" t="s">
        <v>129</v>
      </c>
      <c r="C84" s="5" t="s">
        <v>156</v>
      </c>
      <c r="D84" s="5" t="s">
        <v>59</v>
      </c>
      <c r="E84" s="5" t="s">
        <v>72</v>
      </c>
      <c r="F84" s="5">
        <v>187</v>
      </c>
      <c r="G84" s="5">
        <v>2</v>
      </c>
      <c r="H84" s="5" t="s">
        <v>49</v>
      </c>
      <c r="K84"/>
      <c r="L84"/>
      <c r="O84"/>
    </row>
    <row r="85" spans="1:15" x14ac:dyDescent="0.35">
      <c r="A85" s="6">
        <v>42892</v>
      </c>
      <c r="B85" s="5" t="s">
        <v>90</v>
      </c>
      <c r="C85" s="5" t="s">
        <v>91</v>
      </c>
      <c r="D85" s="5" t="s">
        <v>75</v>
      </c>
      <c r="E85" s="5" t="s">
        <v>76</v>
      </c>
      <c r="F85" s="5">
        <v>469</v>
      </c>
      <c r="G85" s="5">
        <v>1</v>
      </c>
      <c r="H85" s="5" t="s">
        <v>49</v>
      </c>
      <c r="K85"/>
      <c r="L85"/>
      <c r="O85"/>
    </row>
    <row r="86" spans="1:15" x14ac:dyDescent="0.35">
      <c r="A86" s="6">
        <v>42738</v>
      </c>
      <c r="B86" s="5" t="s">
        <v>101</v>
      </c>
      <c r="C86" s="5" t="s">
        <v>102</v>
      </c>
      <c r="D86" s="5" t="s">
        <v>95</v>
      </c>
      <c r="E86" s="5" t="s">
        <v>100</v>
      </c>
      <c r="F86" s="5">
        <v>199</v>
      </c>
      <c r="G86" s="5">
        <v>1</v>
      </c>
      <c r="H86" s="5" t="s">
        <v>49</v>
      </c>
      <c r="K86"/>
      <c r="L86"/>
      <c r="O86"/>
    </row>
    <row r="87" spans="1:15" x14ac:dyDescent="0.35">
      <c r="A87" s="6">
        <v>42738</v>
      </c>
      <c r="B87" s="5" t="s">
        <v>157</v>
      </c>
      <c r="C87" s="5" t="s">
        <v>158</v>
      </c>
      <c r="D87" s="5" t="s">
        <v>62</v>
      </c>
      <c r="E87" s="5" t="s">
        <v>53</v>
      </c>
      <c r="F87" s="5">
        <v>349</v>
      </c>
      <c r="G87" s="5">
        <v>2</v>
      </c>
      <c r="H87" s="5" t="s">
        <v>49</v>
      </c>
      <c r="K87"/>
      <c r="L87"/>
      <c r="O87"/>
    </row>
    <row r="88" spans="1:15" x14ac:dyDescent="0.35">
      <c r="A88" s="6">
        <v>42740</v>
      </c>
      <c r="B88" s="5" t="s">
        <v>127</v>
      </c>
      <c r="C88" s="5" t="s">
        <v>159</v>
      </c>
      <c r="D88" s="5" t="s">
        <v>68</v>
      </c>
      <c r="E88" s="5" t="s">
        <v>72</v>
      </c>
      <c r="F88" s="5">
        <v>187</v>
      </c>
      <c r="G88" s="5">
        <v>2</v>
      </c>
      <c r="H88" s="5" t="s">
        <v>44</v>
      </c>
      <c r="K88"/>
      <c r="L88"/>
      <c r="O88"/>
    </row>
    <row r="89" spans="1:15" x14ac:dyDescent="0.35">
      <c r="A89" s="6">
        <v>42749</v>
      </c>
      <c r="B89" s="5" t="s">
        <v>77</v>
      </c>
      <c r="C89" s="5" t="s">
        <v>78</v>
      </c>
      <c r="D89" s="5" t="s">
        <v>79</v>
      </c>
      <c r="E89" s="5" t="s">
        <v>100</v>
      </c>
      <c r="F89" s="5">
        <v>199</v>
      </c>
      <c r="G89" s="5">
        <v>2</v>
      </c>
      <c r="H89" s="5" t="s">
        <v>44</v>
      </c>
      <c r="K89"/>
      <c r="L89"/>
      <c r="O89"/>
    </row>
    <row r="90" spans="1:15" x14ac:dyDescent="0.35">
      <c r="A90" s="6">
        <v>42755</v>
      </c>
      <c r="B90" s="5" t="s">
        <v>149</v>
      </c>
      <c r="C90" s="5" t="s">
        <v>160</v>
      </c>
      <c r="D90" s="5" t="s">
        <v>56</v>
      </c>
      <c r="E90" s="5" t="s">
        <v>56</v>
      </c>
      <c r="F90" s="5">
        <v>99</v>
      </c>
      <c r="G90" s="5">
        <v>2</v>
      </c>
      <c r="H90" s="5" t="s">
        <v>49</v>
      </c>
      <c r="K90"/>
      <c r="L90"/>
      <c r="O90"/>
    </row>
    <row r="91" spans="1:15" x14ac:dyDescent="0.35">
      <c r="A91" s="6">
        <v>42783</v>
      </c>
      <c r="B91" s="5" t="s">
        <v>149</v>
      </c>
      <c r="C91" s="5" t="s">
        <v>160</v>
      </c>
      <c r="D91" s="5" t="s">
        <v>56</v>
      </c>
      <c r="E91" s="5" t="s">
        <v>53</v>
      </c>
      <c r="F91" s="5">
        <v>349</v>
      </c>
      <c r="G91" s="5">
        <v>1</v>
      </c>
      <c r="H91" s="5" t="s">
        <v>49</v>
      </c>
      <c r="K91"/>
      <c r="L91"/>
      <c r="O91"/>
    </row>
    <row r="92" spans="1:15" x14ac:dyDescent="0.35">
      <c r="A92" s="6">
        <v>42812</v>
      </c>
      <c r="B92" s="5" t="s">
        <v>63</v>
      </c>
      <c r="C92" s="5" t="s">
        <v>118</v>
      </c>
      <c r="D92" s="5" t="s">
        <v>52</v>
      </c>
      <c r="E92" s="5" t="s">
        <v>92</v>
      </c>
      <c r="F92" s="5">
        <v>399</v>
      </c>
      <c r="G92" s="5">
        <v>1</v>
      </c>
      <c r="H92" s="5" t="s">
        <v>44</v>
      </c>
      <c r="K92"/>
      <c r="L92"/>
      <c r="O92"/>
    </row>
    <row r="93" spans="1:15" x14ac:dyDescent="0.35">
      <c r="A93" s="6">
        <v>42821</v>
      </c>
      <c r="B93" s="5" t="s">
        <v>123</v>
      </c>
      <c r="C93" s="5" t="s">
        <v>124</v>
      </c>
      <c r="D93" s="5" t="s">
        <v>75</v>
      </c>
      <c r="E93" s="5" t="s">
        <v>146</v>
      </c>
      <c r="F93" s="5">
        <v>949</v>
      </c>
      <c r="G93" s="5">
        <v>2</v>
      </c>
      <c r="H93" s="5" t="s">
        <v>49</v>
      </c>
      <c r="K93"/>
      <c r="L93"/>
      <c r="O93"/>
    </row>
    <row r="94" spans="1:15" x14ac:dyDescent="0.35">
      <c r="A94" s="6">
        <v>42854</v>
      </c>
      <c r="B94" s="5" t="s">
        <v>161</v>
      </c>
      <c r="C94" s="5" t="s">
        <v>162</v>
      </c>
      <c r="D94" s="5" t="s">
        <v>52</v>
      </c>
      <c r="E94" s="5" t="s">
        <v>100</v>
      </c>
      <c r="F94" s="5">
        <v>199</v>
      </c>
      <c r="G94" s="5">
        <v>1</v>
      </c>
      <c r="H94" s="5" t="s">
        <v>49</v>
      </c>
      <c r="K94"/>
      <c r="L94"/>
      <c r="O94"/>
    </row>
    <row r="95" spans="1:15" x14ac:dyDescent="0.35">
      <c r="A95" s="6">
        <v>42863</v>
      </c>
      <c r="B95" s="5" t="s">
        <v>98</v>
      </c>
      <c r="C95" s="5" t="s">
        <v>147</v>
      </c>
      <c r="D95" s="5" t="s">
        <v>105</v>
      </c>
      <c r="E95" s="5" t="s">
        <v>100</v>
      </c>
      <c r="F95" s="5">
        <v>199</v>
      </c>
      <c r="G95" s="5">
        <v>2</v>
      </c>
      <c r="H95" s="5" t="s">
        <v>44</v>
      </c>
      <c r="K95"/>
      <c r="L95"/>
      <c r="O95"/>
    </row>
    <row r="96" spans="1:15" x14ac:dyDescent="0.35">
      <c r="A96" s="6">
        <v>42872</v>
      </c>
      <c r="B96" s="5" t="s">
        <v>70</v>
      </c>
      <c r="C96" s="5" t="s">
        <v>71</v>
      </c>
      <c r="D96" s="5" t="s">
        <v>65</v>
      </c>
      <c r="E96" s="5" t="s">
        <v>69</v>
      </c>
      <c r="F96" s="5">
        <v>299</v>
      </c>
      <c r="G96" s="5">
        <v>2</v>
      </c>
      <c r="H96" s="5" t="s">
        <v>44</v>
      </c>
      <c r="K96"/>
      <c r="L96"/>
      <c r="O96"/>
    </row>
    <row r="97" spans="1:15" x14ac:dyDescent="0.35">
      <c r="A97" s="6">
        <v>42737</v>
      </c>
      <c r="B97" s="5" t="s">
        <v>129</v>
      </c>
      <c r="C97" s="5" t="s">
        <v>134</v>
      </c>
      <c r="D97" s="5" t="s">
        <v>135</v>
      </c>
      <c r="E97" s="5" t="s">
        <v>96</v>
      </c>
      <c r="F97" s="5">
        <v>365</v>
      </c>
      <c r="G97" s="5">
        <v>2</v>
      </c>
      <c r="H97" s="5" t="s">
        <v>44</v>
      </c>
      <c r="K97"/>
      <c r="L97"/>
      <c r="O97"/>
    </row>
    <row r="98" spans="1:15" x14ac:dyDescent="0.35">
      <c r="A98" s="6">
        <v>42745</v>
      </c>
      <c r="B98" s="5" t="s">
        <v>54</v>
      </c>
      <c r="C98" s="5" t="s">
        <v>55</v>
      </c>
      <c r="D98" s="5" t="s">
        <v>56</v>
      </c>
      <c r="E98" s="5" t="s">
        <v>69</v>
      </c>
      <c r="F98" s="5">
        <v>299</v>
      </c>
      <c r="G98" s="5">
        <v>1</v>
      </c>
      <c r="H98" s="5" t="s">
        <v>49</v>
      </c>
      <c r="K98"/>
      <c r="L98"/>
      <c r="O98"/>
    </row>
    <row r="99" spans="1:15" x14ac:dyDescent="0.35">
      <c r="A99" s="6">
        <v>42759</v>
      </c>
      <c r="B99" s="5" t="s">
        <v>151</v>
      </c>
      <c r="C99" s="5" t="s">
        <v>152</v>
      </c>
      <c r="D99" s="5" t="s">
        <v>114</v>
      </c>
      <c r="E99" s="5" t="s">
        <v>92</v>
      </c>
      <c r="F99" s="5">
        <v>399</v>
      </c>
      <c r="G99" s="5">
        <v>4</v>
      </c>
      <c r="H99" s="5" t="s">
        <v>49</v>
      </c>
      <c r="K99"/>
      <c r="L99"/>
      <c r="O99"/>
    </row>
    <row r="100" spans="1:15" x14ac:dyDescent="0.35">
      <c r="A100" s="6">
        <v>42763</v>
      </c>
      <c r="B100" s="5" t="s">
        <v>45</v>
      </c>
      <c r="C100" s="5" t="s">
        <v>117</v>
      </c>
      <c r="D100" s="5" t="s">
        <v>68</v>
      </c>
      <c r="E100" s="5" t="s">
        <v>122</v>
      </c>
      <c r="F100" s="5">
        <v>199</v>
      </c>
      <c r="G100" s="5">
        <v>2</v>
      </c>
      <c r="H100" s="5" t="s">
        <v>49</v>
      </c>
      <c r="K100"/>
      <c r="L100"/>
      <c r="O100"/>
    </row>
    <row r="101" spans="1:15" x14ac:dyDescent="0.35">
      <c r="A101" s="6">
        <v>42767</v>
      </c>
      <c r="B101" s="5" t="s">
        <v>106</v>
      </c>
      <c r="C101" s="5" t="s">
        <v>107</v>
      </c>
      <c r="D101" s="5" t="s">
        <v>42</v>
      </c>
      <c r="E101" s="5" t="s">
        <v>92</v>
      </c>
      <c r="F101" s="5">
        <v>399</v>
      </c>
      <c r="G101" s="5">
        <v>2</v>
      </c>
      <c r="H101" s="5" t="s">
        <v>49</v>
      </c>
      <c r="K101"/>
      <c r="L101"/>
      <c r="O101"/>
    </row>
    <row r="102" spans="1:15" x14ac:dyDescent="0.35">
      <c r="A102" s="6">
        <v>42769</v>
      </c>
      <c r="B102" s="5" t="s">
        <v>163</v>
      </c>
      <c r="C102" s="5" t="s">
        <v>164</v>
      </c>
      <c r="D102" s="5" t="s">
        <v>52</v>
      </c>
      <c r="E102" s="5" t="s">
        <v>92</v>
      </c>
      <c r="F102" s="5">
        <v>399</v>
      </c>
      <c r="G102" s="5">
        <v>1</v>
      </c>
      <c r="H102" s="5" t="s">
        <v>49</v>
      </c>
      <c r="K102"/>
      <c r="L102"/>
      <c r="O102"/>
    </row>
    <row r="103" spans="1:15" x14ac:dyDescent="0.35">
      <c r="A103" s="6">
        <v>42782</v>
      </c>
      <c r="B103" s="5" t="s">
        <v>93</v>
      </c>
      <c r="C103" s="5" t="s">
        <v>94</v>
      </c>
      <c r="D103" s="5" t="s">
        <v>95</v>
      </c>
      <c r="E103" s="5" t="s">
        <v>133</v>
      </c>
      <c r="F103" s="5">
        <v>265</v>
      </c>
      <c r="G103" s="5">
        <v>4</v>
      </c>
      <c r="H103" s="5" t="s">
        <v>49</v>
      </c>
      <c r="K103"/>
      <c r="L103"/>
      <c r="O103"/>
    </row>
    <row r="104" spans="1:15" x14ac:dyDescent="0.35">
      <c r="A104" s="6">
        <v>42783</v>
      </c>
      <c r="B104" s="5" t="s">
        <v>129</v>
      </c>
      <c r="C104" s="5" t="s">
        <v>134</v>
      </c>
      <c r="D104" s="5" t="s">
        <v>135</v>
      </c>
      <c r="E104" s="5" t="s">
        <v>72</v>
      </c>
      <c r="F104" s="5">
        <v>187</v>
      </c>
      <c r="G104" s="5">
        <v>3</v>
      </c>
      <c r="H104" s="5" t="s">
        <v>44</v>
      </c>
      <c r="K104"/>
      <c r="L104"/>
      <c r="O104"/>
    </row>
    <row r="105" spans="1:15" x14ac:dyDescent="0.35">
      <c r="A105" s="6">
        <v>42801</v>
      </c>
      <c r="B105" s="5" t="s">
        <v>106</v>
      </c>
      <c r="C105" s="5" t="s">
        <v>165</v>
      </c>
      <c r="D105" s="5" t="s">
        <v>52</v>
      </c>
      <c r="E105" s="5" t="s">
        <v>53</v>
      </c>
      <c r="F105" s="5">
        <v>349</v>
      </c>
      <c r="G105" s="5">
        <v>2</v>
      </c>
      <c r="H105" s="5" t="s">
        <v>49</v>
      </c>
      <c r="K105"/>
      <c r="L105"/>
      <c r="O105"/>
    </row>
    <row r="106" spans="1:15" x14ac:dyDescent="0.35">
      <c r="A106" s="6">
        <v>42846</v>
      </c>
      <c r="B106" s="5" t="s">
        <v>73</v>
      </c>
      <c r="C106" s="5" t="s">
        <v>166</v>
      </c>
      <c r="D106" s="5" t="s">
        <v>52</v>
      </c>
      <c r="E106" s="5" t="s">
        <v>146</v>
      </c>
      <c r="F106" s="5">
        <v>949</v>
      </c>
      <c r="G106" s="5">
        <v>1</v>
      </c>
      <c r="H106" s="5" t="s">
        <v>44</v>
      </c>
      <c r="K106"/>
      <c r="L106"/>
      <c r="O106"/>
    </row>
    <row r="107" spans="1:15" x14ac:dyDescent="0.35">
      <c r="A107" s="6">
        <v>42864</v>
      </c>
      <c r="B107" s="5" t="s">
        <v>161</v>
      </c>
      <c r="C107" s="5" t="s">
        <v>162</v>
      </c>
      <c r="D107" s="5" t="s">
        <v>52</v>
      </c>
      <c r="E107" s="5" t="s">
        <v>53</v>
      </c>
      <c r="F107" s="5">
        <v>349</v>
      </c>
      <c r="G107" s="5">
        <v>2</v>
      </c>
      <c r="H107" s="5" t="s">
        <v>49</v>
      </c>
      <c r="K107"/>
      <c r="L107"/>
      <c r="O107"/>
    </row>
    <row r="108" spans="1:15" x14ac:dyDescent="0.35">
      <c r="A108" s="6">
        <v>42867</v>
      </c>
      <c r="B108" s="5" t="s">
        <v>106</v>
      </c>
      <c r="C108" s="5" t="s">
        <v>107</v>
      </c>
      <c r="D108" s="5" t="s">
        <v>42</v>
      </c>
      <c r="E108" s="5" t="s">
        <v>43</v>
      </c>
      <c r="F108" s="5">
        <v>399</v>
      </c>
      <c r="G108" s="5">
        <v>2</v>
      </c>
      <c r="H108" s="5" t="s">
        <v>44</v>
      </c>
      <c r="K108"/>
      <c r="L108"/>
      <c r="O108"/>
    </row>
    <row r="109" spans="1:15" x14ac:dyDescent="0.35">
      <c r="A109" s="6">
        <v>42884</v>
      </c>
      <c r="B109" s="5" t="s">
        <v>90</v>
      </c>
      <c r="C109" s="5" t="s">
        <v>91</v>
      </c>
      <c r="D109" s="5" t="s">
        <v>75</v>
      </c>
      <c r="E109" s="5" t="s">
        <v>92</v>
      </c>
      <c r="F109" s="5">
        <v>399</v>
      </c>
      <c r="G109" s="5">
        <v>1</v>
      </c>
      <c r="H109" s="5" t="s">
        <v>44</v>
      </c>
      <c r="K109"/>
      <c r="L109"/>
      <c r="O109"/>
    </row>
    <row r="110" spans="1:15" x14ac:dyDescent="0.35">
      <c r="A110" s="6">
        <v>42886</v>
      </c>
      <c r="B110" s="5" t="s">
        <v>157</v>
      </c>
      <c r="C110" s="5" t="s">
        <v>158</v>
      </c>
      <c r="D110" s="5" t="s">
        <v>62</v>
      </c>
      <c r="E110" s="5" t="s">
        <v>43</v>
      </c>
      <c r="F110" s="5">
        <v>399</v>
      </c>
      <c r="G110" s="5">
        <v>2</v>
      </c>
      <c r="H110" s="5" t="s">
        <v>44</v>
      </c>
      <c r="K110"/>
      <c r="L110"/>
      <c r="O110"/>
    </row>
    <row r="111" spans="1:15" x14ac:dyDescent="0.35">
      <c r="A111" s="6">
        <v>42891</v>
      </c>
      <c r="B111" s="5" t="s">
        <v>66</v>
      </c>
      <c r="C111" s="5" t="s">
        <v>67</v>
      </c>
      <c r="D111" s="5" t="s">
        <v>68</v>
      </c>
      <c r="E111" s="5" t="s">
        <v>48</v>
      </c>
      <c r="F111" s="5">
        <v>295</v>
      </c>
      <c r="G111" s="5">
        <v>4</v>
      </c>
      <c r="H111" s="5" t="s">
        <v>49</v>
      </c>
      <c r="K111"/>
      <c r="L111"/>
      <c r="O111"/>
    </row>
    <row r="112" spans="1:15" x14ac:dyDescent="0.35">
      <c r="A112" s="6">
        <v>42899</v>
      </c>
      <c r="B112" s="5" t="s">
        <v>131</v>
      </c>
      <c r="C112" s="5" t="s">
        <v>132</v>
      </c>
      <c r="D112" s="5" t="s">
        <v>56</v>
      </c>
      <c r="E112" s="5" t="s">
        <v>75</v>
      </c>
      <c r="F112" s="5">
        <v>149</v>
      </c>
      <c r="G112" s="5">
        <v>2</v>
      </c>
      <c r="H112" s="5" t="s">
        <v>49</v>
      </c>
      <c r="K112"/>
      <c r="L112"/>
      <c r="O112"/>
    </row>
    <row r="113" spans="1:15" x14ac:dyDescent="0.35">
      <c r="A113" s="6">
        <v>42908</v>
      </c>
      <c r="B113" s="5" t="s">
        <v>70</v>
      </c>
      <c r="C113" s="5" t="s">
        <v>71</v>
      </c>
      <c r="D113" s="5" t="s">
        <v>65</v>
      </c>
      <c r="E113" s="5" t="s">
        <v>148</v>
      </c>
      <c r="F113" s="5">
        <v>999</v>
      </c>
      <c r="G113" s="5">
        <v>2</v>
      </c>
      <c r="H113" s="5" t="s">
        <v>44</v>
      </c>
      <c r="K113"/>
      <c r="L113"/>
      <c r="O113"/>
    </row>
    <row r="114" spans="1:15" x14ac:dyDescent="0.35">
      <c r="A114" s="6">
        <v>42916</v>
      </c>
      <c r="B114" s="5" t="s">
        <v>131</v>
      </c>
      <c r="C114" s="5" t="s">
        <v>132</v>
      </c>
      <c r="D114" s="5" t="s">
        <v>56</v>
      </c>
      <c r="E114" s="5" t="s">
        <v>97</v>
      </c>
      <c r="F114" s="5">
        <v>285</v>
      </c>
      <c r="G114" s="5">
        <v>4</v>
      </c>
      <c r="H114" s="5" t="s">
        <v>49</v>
      </c>
      <c r="K114"/>
      <c r="L114"/>
      <c r="O114"/>
    </row>
    <row r="115" spans="1:15" x14ac:dyDescent="0.35">
      <c r="A115" s="6">
        <v>42750</v>
      </c>
      <c r="B115" s="5" t="s">
        <v>149</v>
      </c>
      <c r="C115" s="5" t="s">
        <v>160</v>
      </c>
      <c r="D115" s="5" t="s">
        <v>56</v>
      </c>
      <c r="E115" s="5" t="s">
        <v>75</v>
      </c>
      <c r="F115" s="5">
        <v>149</v>
      </c>
      <c r="G115" s="5">
        <v>1</v>
      </c>
      <c r="H115" s="5" t="s">
        <v>49</v>
      </c>
      <c r="K115"/>
      <c r="L115"/>
      <c r="O115"/>
    </row>
    <row r="116" spans="1:15" x14ac:dyDescent="0.35">
      <c r="A116" s="6">
        <v>42766</v>
      </c>
      <c r="B116" s="5" t="s">
        <v>136</v>
      </c>
      <c r="C116" s="5" t="s">
        <v>137</v>
      </c>
      <c r="D116" s="5" t="s">
        <v>52</v>
      </c>
      <c r="E116" s="5" t="s">
        <v>75</v>
      </c>
      <c r="F116" s="5">
        <v>149</v>
      </c>
      <c r="G116" s="5">
        <v>2</v>
      </c>
      <c r="H116" s="5" t="s">
        <v>49</v>
      </c>
      <c r="K116"/>
      <c r="L116"/>
      <c r="O116"/>
    </row>
    <row r="117" spans="1:15" x14ac:dyDescent="0.35">
      <c r="A117" s="6">
        <v>42767</v>
      </c>
      <c r="B117" s="5" t="s">
        <v>163</v>
      </c>
      <c r="C117" s="5" t="s">
        <v>164</v>
      </c>
      <c r="D117" s="5" t="s">
        <v>52</v>
      </c>
      <c r="E117" s="5" t="s">
        <v>53</v>
      </c>
      <c r="F117" s="5">
        <v>349</v>
      </c>
      <c r="G117" s="5">
        <v>1</v>
      </c>
      <c r="H117" s="5" t="s">
        <v>44</v>
      </c>
      <c r="K117"/>
      <c r="L117"/>
      <c r="O117"/>
    </row>
    <row r="118" spans="1:15" x14ac:dyDescent="0.35">
      <c r="A118" s="6">
        <v>42789</v>
      </c>
      <c r="B118" s="5" t="s">
        <v>115</v>
      </c>
      <c r="C118" s="5" t="s">
        <v>116</v>
      </c>
      <c r="D118" s="5" t="s">
        <v>68</v>
      </c>
      <c r="E118" s="5" t="s">
        <v>148</v>
      </c>
      <c r="F118" s="5">
        <v>999</v>
      </c>
      <c r="G118" s="5">
        <v>2</v>
      </c>
      <c r="H118" s="5" t="s">
        <v>49</v>
      </c>
      <c r="K118"/>
      <c r="L118"/>
      <c r="O118"/>
    </row>
    <row r="119" spans="1:15" x14ac:dyDescent="0.35">
      <c r="A119" s="6">
        <v>42797</v>
      </c>
      <c r="B119" s="5" t="s">
        <v>88</v>
      </c>
      <c r="C119" s="5" t="s">
        <v>89</v>
      </c>
      <c r="D119" s="5" t="s">
        <v>47</v>
      </c>
      <c r="E119" s="5" t="s">
        <v>53</v>
      </c>
      <c r="F119" s="5">
        <v>349</v>
      </c>
      <c r="G119" s="5">
        <v>1</v>
      </c>
      <c r="H119" s="5" t="s">
        <v>49</v>
      </c>
      <c r="K119"/>
      <c r="L119"/>
      <c r="O119"/>
    </row>
    <row r="120" spans="1:15" x14ac:dyDescent="0.35">
      <c r="A120" s="6">
        <v>42805</v>
      </c>
      <c r="B120" s="5" t="s">
        <v>123</v>
      </c>
      <c r="C120" s="5" t="s">
        <v>124</v>
      </c>
      <c r="D120" s="5" t="s">
        <v>75</v>
      </c>
      <c r="E120" s="5" t="s">
        <v>48</v>
      </c>
      <c r="F120" s="5">
        <v>295</v>
      </c>
      <c r="G120" s="5">
        <v>1</v>
      </c>
      <c r="H120" s="5" t="s">
        <v>49</v>
      </c>
      <c r="K120"/>
      <c r="L120"/>
      <c r="O120"/>
    </row>
    <row r="121" spans="1:15" x14ac:dyDescent="0.35">
      <c r="A121" s="6">
        <v>42811</v>
      </c>
      <c r="B121" s="5" t="s">
        <v>129</v>
      </c>
      <c r="C121" s="5" t="s">
        <v>156</v>
      </c>
      <c r="D121" s="5" t="s">
        <v>59</v>
      </c>
      <c r="E121" s="5" t="s">
        <v>133</v>
      </c>
      <c r="F121" s="5">
        <v>265</v>
      </c>
      <c r="G121" s="5">
        <v>1</v>
      </c>
      <c r="H121" s="5" t="s">
        <v>44</v>
      </c>
      <c r="K121"/>
      <c r="L121"/>
      <c r="O121"/>
    </row>
    <row r="122" spans="1:15" x14ac:dyDescent="0.35">
      <c r="A122" s="6">
        <v>42812</v>
      </c>
      <c r="B122" s="5" t="s">
        <v>110</v>
      </c>
      <c r="C122" s="5" t="s">
        <v>143</v>
      </c>
      <c r="D122" s="5" t="s">
        <v>79</v>
      </c>
      <c r="E122" s="5" t="s">
        <v>76</v>
      </c>
      <c r="F122" s="5">
        <v>469</v>
      </c>
      <c r="G122" s="5">
        <v>2</v>
      </c>
      <c r="H122" s="5" t="s">
        <v>44</v>
      </c>
      <c r="K122"/>
      <c r="L122"/>
      <c r="O122"/>
    </row>
    <row r="123" spans="1:15" x14ac:dyDescent="0.35">
      <c r="A123" s="6">
        <v>42822</v>
      </c>
      <c r="B123" s="5" t="s">
        <v>50</v>
      </c>
      <c r="C123" s="5" t="s">
        <v>83</v>
      </c>
      <c r="D123" s="5" t="s">
        <v>84</v>
      </c>
      <c r="E123" s="5" t="s">
        <v>119</v>
      </c>
      <c r="F123" s="5">
        <v>245</v>
      </c>
      <c r="G123" s="5">
        <v>8</v>
      </c>
      <c r="H123" s="5" t="s">
        <v>44</v>
      </c>
      <c r="K123"/>
      <c r="L123"/>
      <c r="O123"/>
    </row>
    <row r="124" spans="1:15" x14ac:dyDescent="0.35">
      <c r="A124" s="6">
        <v>42824</v>
      </c>
      <c r="B124" s="5" t="s">
        <v>167</v>
      </c>
      <c r="C124" s="5" t="s">
        <v>168</v>
      </c>
      <c r="D124" s="5" t="s">
        <v>169</v>
      </c>
      <c r="E124" s="5" t="s">
        <v>72</v>
      </c>
      <c r="F124" s="5">
        <v>187</v>
      </c>
      <c r="G124" s="5">
        <v>1</v>
      </c>
      <c r="H124" s="5" t="s">
        <v>49</v>
      </c>
      <c r="K124"/>
      <c r="L124"/>
      <c r="O124"/>
    </row>
    <row r="125" spans="1:15" x14ac:dyDescent="0.35">
      <c r="A125" s="6">
        <v>42835</v>
      </c>
      <c r="B125" s="5" t="s">
        <v>60</v>
      </c>
      <c r="C125" s="5" t="s">
        <v>61</v>
      </c>
      <c r="D125" s="5" t="s">
        <v>62</v>
      </c>
      <c r="E125" s="5" t="s">
        <v>100</v>
      </c>
      <c r="F125" s="5">
        <v>199</v>
      </c>
      <c r="G125" s="5">
        <v>1</v>
      </c>
      <c r="H125" s="5" t="s">
        <v>49</v>
      </c>
      <c r="K125"/>
      <c r="L125"/>
      <c r="O125"/>
    </row>
    <row r="126" spans="1:15" x14ac:dyDescent="0.35">
      <c r="A126" s="6">
        <v>42868</v>
      </c>
      <c r="B126" s="5" t="s">
        <v>149</v>
      </c>
      <c r="C126" s="5" t="s">
        <v>150</v>
      </c>
      <c r="D126" s="5" t="s">
        <v>114</v>
      </c>
      <c r="E126" s="5" t="s">
        <v>56</v>
      </c>
      <c r="F126" s="5">
        <v>99</v>
      </c>
      <c r="G126" s="5">
        <v>1</v>
      </c>
      <c r="H126" s="5" t="s">
        <v>49</v>
      </c>
      <c r="K126"/>
      <c r="L126"/>
      <c r="O126"/>
    </row>
    <row r="127" spans="1:15" x14ac:dyDescent="0.35">
      <c r="A127" s="6">
        <v>42896</v>
      </c>
      <c r="B127" s="5" t="s">
        <v>103</v>
      </c>
      <c r="C127" s="5" t="s">
        <v>104</v>
      </c>
      <c r="D127" s="5" t="s">
        <v>105</v>
      </c>
      <c r="E127" s="5" t="s">
        <v>97</v>
      </c>
      <c r="F127" s="5">
        <v>285</v>
      </c>
      <c r="G127" s="5">
        <v>2</v>
      </c>
      <c r="H127" s="5" t="s">
        <v>44</v>
      </c>
      <c r="K127"/>
      <c r="L127"/>
      <c r="O127"/>
    </row>
    <row r="128" spans="1:15" x14ac:dyDescent="0.35">
      <c r="A128" s="6">
        <v>42896</v>
      </c>
      <c r="B128" s="5" t="s">
        <v>127</v>
      </c>
      <c r="C128" s="5" t="s">
        <v>159</v>
      </c>
      <c r="D128" s="5" t="s">
        <v>68</v>
      </c>
      <c r="E128" s="5" t="s">
        <v>53</v>
      </c>
      <c r="F128" s="5">
        <v>349</v>
      </c>
      <c r="G128" s="5">
        <v>6</v>
      </c>
      <c r="H128" s="5" t="s">
        <v>44</v>
      </c>
      <c r="K128"/>
      <c r="L128"/>
      <c r="O128"/>
    </row>
    <row r="129" spans="1:15" x14ac:dyDescent="0.35">
      <c r="A129" s="6">
        <v>42749</v>
      </c>
      <c r="B129" s="5" t="s">
        <v>161</v>
      </c>
      <c r="C129" s="5" t="s">
        <v>162</v>
      </c>
      <c r="D129" s="5" t="s">
        <v>52</v>
      </c>
      <c r="E129" s="5" t="s">
        <v>82</v>
      </c>
      <c r="F129" s="5">
        <v>349</v>
      </c>
      <c r="G129" s="5">
        <v>3</v>
      </c>
      <c r="H129" s="5" t="s">
        <v>44</v>
      </c>
      <c r="K129"/>
      <c r="L129"/>
      <c r="O129"/>
    </row>
    <row r="130" spans="1:15" x14ac:dyDescent="0.35">
      <c r="A130" s="6">
        <v>42749</v>
      </c>
      <c r="B130" s="5" t="s">
        <v>73</v>
      </c>
      <c r="C130" s="5" t="s">
        <v>166</v>
      </c>
      <c r="D130" s="5" t="s">
        <v>52</v>
      </c>
      <c r="E130" s="5" t="s">
        <v>53</v>
      </c>
      <c r="F130" s="5">
        <v>349</v>
      </c>
      <c r="G130" s="5">
        <v>1</v>
      </c>
      <c r="H130" s="5" t="s">
        <v>44</v>
      </c>
      <c r="K130"/>
      <c r="L130"/>
      <c r="O130"/>
    </row>
    <row r="131" spans="1:15" x14ac:dyDescent="0.35">
      <c r="A131" s="6">
        <v>42756</v>
      </c>
      <c r="B131" s="5" t="s">
        <v>106</v>
      </c>
      <c r="C131" s="5" t="s">
        <v>165</v>
      </c>
      <c r="D131" s="5" t="s">
        <v>52</v>
      </c>
      <c r="E131" s="5" t="s">
        <v>82</v>
      </c>
      <c r="F131" s="5">
        <v>349</v>
      </c>
      <c r="G131" s="5">
        <v>5</v>
      </c>
      <c r="H131" s="5" t="s">
        <v>44</v>
      </c>
      <c r="K131"/>
      <c r="L131"/>
      <c r="O131"/>
    </row>
    <row r="132" spans="1:15" x14ac:dyDescent="0.35">
      <c r="A132" s="6">
        <v>42779</v>
      </c>
      <c r="B132" s="5" t="s">
        <v>157</v>
      </c>
      <c r="C132" s="5" t="s">
        <v>170</v>
      </c>
      <c r="D132" s="5" t="s">
        <v>75</v>
      </c>
      <c r="E132" s="5" t="s">
        <v>48</v>
      </c>
      <c r="F132" s="5">
        <v>295</v>
      </c>
      <c r="G132" s="5">
        <v>2</v>
      </c>
      <c r="H132" s="5" t="s">
        <v>49</v>
      </c>
      <c r="K132"/>
      <c r="L132"/>
      <c r="O132"/>
    </row>
    <row r="133" spans="1:15" x14ac:dyDescent="0.35">
      <c r="A133" s="6">
        <v>42802</v>
      </c>
      <c r="B133" s="5" t="s">
        <v>157</v>
      </c>
      <c r="C133" s="5" t="s">
        <v>158</v>
      </c>
      <c r="D133" s="5" t="s">
        <v>62</v>
      </c>
      <c r="E133" s="5" t="s">
        <v>75</v>
      </c>
      <c r="F133" s="5">
        <v>149</v>
      </c>
      <c r="G133" s="5">
        <v>2</v>
      </c>
      <c r="H133" s="5" t="s">
        <v>44</v>
      </c>
      <c r="K133"/>
      <c r="L133"/>
      <c r="O133"/>
    </row>
    <row r="134" spans="1:15" x14ac:dyDescent="0.35">
      <c r="A134" s="6">
        <v>42814</v>
      </c>
      <c r="B134" s="5" t="s">
        <v>136</v>
      </c>
      <c r="C134" s="5" t="s">
        <v>137</v>
      </c>
      <c r="D134" s="5" t="s">
        <v>52</v>
      </c>
      <c r="E134" s="5" t="s">
        <v>100</v>
      </c>
      <c r="F134" s="5">
        <v>199</v>
      </c>
      <c r="G134" s="5">
        <v>5</v>
      </c>
      <c r="H134" s="5" t="s">
        <v>44</v>
      </c>
      <c r="K134"/>
      <c r="L134"/>
      <c r="O134"/>
    </row>
    <row r="135" spans="1:15" x14ac:dyDescent="0.35">
      <c r="A135" s="6">
        <v>42821</v>
      </c>
      <c r="B135" s="5" t="s">
        <v>161</v>
      </c>
      <c r="C135" s="5" t="s">
        <v>162</v>
      </c>
      <c r="D135" s="5" t="s">
        <v>52</v>
      </c>
      <c r="E135" s="5" t="s">
        <v>76</v>
      </c>
      <c r="F135" s="5">
        <v>469</v>
      </c>
      <c r="G135" s="5">
        <v>3</v>
      </c>
      <c r="H135" s="5" t="s">
        <v>44</v>
      </c>
      <c r="K135"/>
      <c r="L135"/>
      <c r="O135"/>
    </row>
    <row r="136" spans="1:15" x14ac:dyDescent="0.35">
      <c r="A136" s="6">
        <v>42831</v>
      </c>
      <c r="B136" s="5" t="s">
        <v>153</v>
      </c>
      <c r="C136" s="5" t="s">
        <v>154</v>
      </c>
      <c r="D136" s="5" t="s">
        <v>140</v>
      </c>
      <c r="E136" s="5" t="s">
        <v>69</v>
      </c>
      <c r="F136" s="5">
        <v>299</v>
      </c>
      <c r="G136" s="5">
        <v>1</v>
      </c>
      <c r="H136" s="5" t="s">
        <v>44</v>
      </c>
      <c r="K136"/>
      <c r="L136"/>
      <c r="O136"/>
    </row>
    <row r="137" spans="1:15" x14ac:dyDescent="0.35">
      <c r="A137" s="6">
        <v>42839</v>
      </c>
      <c r="B137" s="5" t="s">
        <v>63</v>
      </c>
      <c r="C137" s="5" t="s">
        <v>118</v>
      </c>
      <c r="D137" s="5" t="s">
        <v>52</v>
      </c>
      <c r="E137" s="5" t="s">
        <v>53</v>
      </c>
      <c r="F137" s="5">
        <v>349</v>
      </c>
      <c r="G137" s="5">
        <v>1</v>
      </c>
      <c r="H137" s="5" t="s">
        <v>49</v>
      </c>
      <c r="K137"/>
      <c r="L137"/>
      <c r="O137"/>
    </row>
    <row r="138" spans="1:15" x14ac:dyDescent="0.35">
      <c r="A138" s="6">
        <v>42841</v>
      </c>
      <c r="B138" s="5" t="s">
        <v>50</v>
      </c>
      <c r="C138" s="5" t="s">
        <v>83</v>
      </c>
      <c r="D138" s="5" t="s">
        <v>84</v>
      </c>
      <c r="E138" s="5" t="s">
        <v>48</v>
      </c>
      <c r="F138" s="5">
        <v>295</v>
      </c>
      <c r="G138" s="5">
        <v>1</v>
      </c>
      <c r="H138" s="5" t="s">
        <v>44</v>
      </c>
      <c r="K138"/>
      <c r="L138"/>
      <c r="O138"/>
    </row>
    <row r="139" spans="1:15" x14ac:dyDescent="0.35">
      <c r="A139" s="6">
        <v>42842</v>
      </c>
      <c r="B139" s="5" t="s">
        <v>98</v>
      </c>
      <c r="C139" s="5" t="s">
        <v>99</v>
      </c>
      <c r="D139" s="5" t="s">
        <v>59</v>
      </c>
      <c r="E139" s="5" t="s">
        <v>87</v>
      </c>
      <c r="F139" s="5">
        <v>185</v>
      </c>
      <c r="G139" s="5">
        <v>1</v>
      </c>
      <c r="H139" s="5" t="s">
        <v>44</v>
      </c>
      <c r="K139"/>
      <c r="L139"/>
      <c r="O139"/>
    </row>
    <row r="140" spans="1:15" x14ac:dyDescent="0.35">
      <c r="A140" s="6">
        <v>42851</v>
      </c>
      <c r="B140" s="5" t="s">
        <v>129</v>
      </c>
      <c r="C140" s="5" t="s">
        <v>130</v>
      </c>
      <c r="D140" s="5" t="s">
        <v>52</v>
      </c>
      <c r="E140" s="5" t="s">
        <v>100</v>
      </c>
      <c r="F140" s="5">
        <v>199</v>
      </c>
      <c r="G140" s="5">
        <v>1</v>
      </c>
      <c r="H140" s="5" t="s">
        <v>49</v>
      </c>
      <c r="K140"/>
      <c r="L140"/>
      <c r="O140"/>
    </row>
    <row r="141" spans="1:15" x14ac:dyDescent="0.35">
      <c r="A141" s="6">
        <v>42857</v>
      </c>
      <c r="B141" s="5" t="s">
        <v>73</v>
      </c>
      <c r="C141" s="5" t="s">
        <v>74</v>
      </c>
      <c r="D141" s="5" t="s">
        <v>75</v>
      </c>
      <c r="E141" s="5" t="s">
        <v>56</v>
      </c>
      <c r="F141" s="5">
        <v>99</v>
      </c>
      <c r="G141" s="5">
        <v>1</v>
      </c>
      <c r="H141" s="5" t="s">
        <v>49</v>
      </c>
      <c r="K141"/>
      <c r="L141"/>
      <c r="O141"/>
    </row>
    <row r="142" spans="1:15" x14ac:dyDescent="0.35">
      <c r="A142" s="6">
        <v>42859</v>
      </c>
      <c r="B142" s="5" t="s">
        <v>88</v>
      </c>
      <c r="C142" s="5" t="s">
        <v>89</v>
      </c>
      <c r="D142" s="5" t="s">
        <v>47</v>
      </c>
      <c r="E142" s="5" t="s">
        <v>82</v>
      </c>
      <c r="F142" s="5">
        <v>349</v>
      </c>
      <c r="G142" s="5">
        <v>4</v>
      </c>
      <c r="H142" s="5" t="s">
        <v>44</v>
      </c>
      <c r="K142"/>
      <c r="L142"/>
      <c r="O142"/>
    </row>
    <row r="143" spans="1:15" x14ac:dyDescent="0.35">
      <c r="A143" s="6">
        <v>42861</v>
      </c>
      <c r="B143" s="5" t="s">
        <v>40</v>
      </c>
      <c r="C143" s="5" t="s">
        <v>41</v>
      </c>
      <c r="D143" s="5" t="s">
        <v>42</v>
      </c>
      <c r="E143" s="5" t="s">
        <v>69</v>
      </c>
      <c r="F143" s="5">
        <v>299</v>
      </c>
      <c r="G143" s="5">
        <v>2</v>
      </c>
      <c r="H143" s="5" t="s">
        <v>44</v>
      </c>
      <c r="K143"/>
      <c r="L143"/>
      <c r="O143"/>
    </row>
    <row r="144" spans="1:15" x14ac:dyDescent="0.35">
      <c r="A144" s="6">
        <v>42863</v>
      </c>
      <c r="B144" s="5" t="s">
        <v>110</v>
      </c>
      <c r="C144" s="5" t="s">
        <v>111</v>
      </c>
      <c r="D144" s="5" t="s">
        <v>84</v>
      </c>
      <c r="E144" s="5" t="s">
        <v>43</v>
      </c>
      <c r="F144" s="5">
        <v>399</v>
      </c>
      <c r="G144" s="5">
        <v>2</v>
      </c>
      <c r="H144" s="5" t="s">
        <v>44</v>
      </c>
      <c r="K144"/>
      <c r="L144"/>
      <c r="O144"/>
    </row>
    <row r="145" spans="1:15" x14ac:dyDescent="0.35">
      <c r="A145" s="6">
        <v>42885</v>
      </c>
      <c r="B145" s="5" t="s">
        <v>138</v>
      </c>
      <c r="C145" s="5" t="s">
        <v>139</v>
      </c>
      <c r="D145" s="5" t="s">
        <v>140</v>
      </c>
      <c r="E145" s="5" t="s">
        <v>100</v>
      </c>
      <c r="F145" s="5">
        <v>199</v>
      </c>
      <c r="G145" s="5">
        <v>1</v>
      </c>
      <c r="H145" s="5" t="s">
        <v>49</v>
      </c>
      <c r="K145"/>
      <c r="L145"/>
      <c r="O145"/>
    </row>
    <row r="146" spans="1:15" x14ac:dyDescent="0.35">
      <c r="A146" s="6">
        <v>42891</v>
      </c>
      <c r="B146" s="5" t="s">
        <v>120</v>
      </c>
      <c r="C146" s="5" t="s">
        <v>121</v>
      </c>
      <c r="D146" s="5" t="s">
        <v>95</v>
      </c>
      <c r="E146" s="5" t="s">
        <v>87</v>
      </c>
      <c r="F146" s="5">
        <v>185</v>
      </c>
      <c r="G146" s="5">
        <v>1</v>
      </c>
      <c r="H146" s="5" t="s">
        <v>49</v>
      </c>
      <c r="K146"/>
      <c r="L146"/>
      <c r="O146"/>
    </row>
    <row r="147" spans="1:15" x14ac:dyDescent="0.35">
      <c r="A147" s="6">
        <v>42746</v>
      </c>
      <c r="B147" s="5" t="s">
        <v>63</v>
      </c>
      <c r="C147" s="5" t="s">
        <v>64</v>
      </c>
      <c r="D147" s="5" t="s">
        <v>65</v>
      </c>
      <c r="E147" s="5" t="s">
        <v>43</v>
      </c>
      <c r="F147" s="5">
        <v>399</v>
      </c>
      <c r="G147" s="5">
        <v>3</v>
      </c>
      <c r="H147" s="5" t="s">
        <v>44</v>
      </c>
      <c r="K147"/>
      <c r="L147"/>
      <c r="O147"/>
    </row>
    <row r="148" spans="1:15" x14ac:dyDescent="0.35">
      <c r="A148" s="6">
        <v>42754</v>
      </c>
      <c r="B148" s="5" t="s">
        <v>45</v>
      </c>
      <c r="C148" s="5" t="s">
        <v>46</v>
      </c>
      <c r="D148" s="5" t="s">
        <v>47</v>
      </c>
      <c r="E148" s="5" t="s">
        <v>72</v>
      </c>
      <c r="F148" s="5">
        <v>187</v>
      </c>
      <c r="G148" s="5">
        <v>2</v>
      </c>
      <c r="H148" s="5" t="s">
        <v>49</v>
      </c>
      <c r="K148"/>
      <c r="L148"/>
      <c r="O148"/>
    </row>
    <row r="149" spans="1:15" x14ac:dyDescent="0.35">
      <c r="A149" s="6">
        <v>42763</v>
      </c>
      <c r="B149" s="5" t="s">
        <v>73</v>
      </c>
      <c r="C149" s="5" t="s">
        <v>166</v>
      </c>
      <c r="D149" s="5" t="s">
        <v>52</v>
      </c>
      <c r="E149" s="5" t="s">
        <v>48</v>
      </c>
      <c r="F149" s="5">
        <v>295</v>
      </c>
      <c r="G149" s="5">
        <v>4</v>
      </c>
      <c r="H149" s="5" t="s">
        <v>49</v>
      </c>
      <c r="K149"/>
      <c r="L149"/>
      <c r="O149"/>
    </row>
    <row r="150" spans="1:15" x14ac:dyDescent="0.35">
      <c r="A150" s="6">
        <v>42769</v>
      </c>
      <c r="B150" s="5" t="s">
        <v>167</v>
      </c>
      <c r="C150" s="5" t="s">
        <v>168</v>
      </c>
      <c r="D150" s="5" t="s">
        <v>169</v>
      </c>
      <c r="E150" s="5" t="s">
        <v>69</v>
      </c>
      <c r="F150" s="5">
        <v>299</v>
      </c>
      <c r="G150" s="5">
        <v>2</v>
      </c>
      <c r="H150" s="5" t="s">
        <v>49</v>
      </c>
      <c r="K150"/>
      <c r="L150"/>
      <c r="O150"/>
    </row>
    <row r="151" spans="1:15" x14ac:dyDescent="0.35">
      <c r="A151" s="6">
        <v>42783</v>
      </c>
      <c r="B151" s="5" t="s">
        <v>153</v>
      </c>
      <c r="C151" s="5" t="s">
        <v>154</v>
      </c>
      <c r="D151" s="5" t="s">
        <v>140</v>
      </c>
      <c r="E151" s="5" t="s">
        <v>72</v>
      </c>
      <c r="F151" s="5">
        <v>187</v>
      </c>
      <c r="G151" s="5">
        <v>1</v>
      </c>
      <c r="H151" s="5" t="s">
        <v>49</v>
      </c>
      <c r="K151"/>
      <c r="L151"/>
      <c r="O151"/>
    </row>
    <row r="152" spans="1:15" x14ac:dyDescent="0.35">
      <c r="A152" s="6">
        <v>42789</v>
      </c>
      <c r="B152" s="5" t="s">
        <v>106</v>
      </c>
      <c r="C152" s="5" t="s">
        <v>107</v>
      </c>
      <c r="D152" s="5" t="s">
        <v>42</v>
      </c>
      <c r="E152" s="5" t="s">
        <v>43</v>
      </c>
      <c r="F152" s="5">
        <v>399</v>
      </c>
      <c r="G152" s="5">
        <v>1</v>
      </c>
      <c r="H152" s="5" t="s">
        <v>44</v>
      </c>
      <c r="K152"/>
      <c r="L152"/>
      <c r="O152"/>
    </row>
    <row r="153" spans="1:15" x14ac:dyDescent="0.35">
      <c r="A153" s="6">
        <v>42821</v>
      </c>
      <c r="B153" s="5" t="s">
        <v>90</v>
      </c>
      <c r="C153" s="5" t="s">
        <v>91</v>
      </c>
      <c r="D153" s="5" t="s">
        <v>75</v>
      </c>
      <c r="E153" s="5" t="s">
        <v>96</v>
      </c>
      <c r="F153" s="5">
        <v>365</v>
      </c>
      <c r="G153" s="5">
        <v>2</v>
      </c>
      <c r="H153" s="5" t="s">
        <v>44</v>
      </c>
      <c r="K153"/>
      <c r="L153"/>
      <c r="O153"/>
    </row>
    <row r="154" spans="1:15" x14ac:dyDescent="0.35">
      <c r="A154" s="6">
        <v>42833</v>
      </c>
      <c r="B154" s="5" t="s">
        <v>171</v>
      </c>
      <c r="C154" s="5" t="s">
        <v>130</v>
      </c>
      <c r="D154" s="5" t="s">
        <v>135</v>
      </c>
      <c r="E154" s="5" t="s">
        <v>56</v>
      </c>
      <c r="F154" s="5">
        <v>99</v>
      </c>
      <c r="G154" s="5">
        <v>1</v>
      </c>
      <c r="H154" s="5" t="s">
        <v>44</v>
      </c>
      <c r="K154"/>
      <c r="L154"/>
      <c r="O154"/>
    </row>
    <row r="155" spans="1:15" x14ac:dyDescent="0.35">
      <c r="A155" s="6">
        <v>42864</v>
      </c>
      <c r="B155" s="5" t="s">
        <v>157</v>
      </c>
      <c r="C155" s="5" t="s">
        <v>170</v>
      </c>
      <c r="D155" s="5" t="s">
        <v>75</v>
      </c>
      <c r="E155" s="5" t="s">
        <v>48</v>
      </c>
      <c r="F155" s="5">
        <v>295</v>
      </c>
      <c r="G155" s="5">
        <v>1</v>
      </c>
      <c r="H155" s="5" t="s">
        <v>44</v>
      </c>
      <c r="K155"/>
      <c r="L155"/>
      <c r="O155"/>
    </row>
    <row r="156" spans="1:15" x14ac:dyDescent="0.35">
      <c r="A156" s="6">
        <v>42900</v>
      </c>
      <c r="B156" s="5" t="s">
        <v>138</v>
      </c>
      <c r="C156" s="5" t="s">
        <v>139</v>
      </c>
      <c r="D156" s="5" t="s">
        <v>140</v>
      </c>
      <c r="E156" s="5" t="s">
        <v>48</v>
      </c>
      <c r="F156" s="5">
        <v>295</v>
      </c>
      <c r="G156" s="5">
        <v>1</v>
      </c>
      <c r="H156" s="5" t="s">
        <v>44</v>
      </c>
      <c r="K156"/>
      <c r="L156"/>
      <c r="O156"/>
    </row>
    <row r="157" spans="1:15" x14ac:dyDescent="0.35">
      <c r="A157" s="6">
        <v>42740</v>
      </c>
      <c r="B157" s="5" t="s">
        <v>103</v>
      </c>
      <c r="C157" s="5" t="s">
        <v>104</v>
      </c>
      <c r="D157" s="5" t="s">
        <v>105</v>
      </c>
      <c r="E157" s="5" t="s">
        <v>119</v>
      </c>
      <c r="F157" s="5">
        <v>245</v>
      </c>
      <c r="G157" s="5">
        <v>2</v>
      </c>
      <c r="H157" s="5" t="s">
        <v>49</v>
      </c>
      <c r="K157"/>
      <c r="L157"/>
      <c r="O157"/>
    </row>
    <row r="158" spans="1:15" x14ac:dyDescent="0.35">
      <c r="A158" s="6">
        <v>42749</v>
      </c>
      <c r="B158" s="5" t="s">
        <v>151</v>
      </c>
      <c r="C158" s="5" t="s">
        <v>152</v>
      </c>
      <c r="D158" s="5" t="s">
        <v>114</v>
      </c>
      <c r="E158" s="5" t="s">
        <v>48</v>
      </c>
      <c r="F158" s="5">
        <v>295</v>
      </c>
      <c r="G158" s="5">
        <v>1</v>
      </c>
      <c r="H158" s="5" t="s">
        <v>49</v>
      </c>
      <c r="K158"/>
      <c r="L158"/>
      <c r="O158"/>
    </row>
    <row r="159" spans="1:15" x14ac:dyDescent="0.35">
      <c r="A159" s="6">
        <v>42757</v>
      </c>
      <c r="B159" s="5" t="s">
        <v>172</v>
      </c>
      <c r="C159" s="5" t="s">
        <v>173</v>
      </c>
      <c r="D159" s="5" t="s">
        <v>145</v>
      </c>
      <c r="E159" s="5" t="s">
        <v>133</v>
      </c>
      <c r="F159" s="5">
        <v>265</v>
      </c>
      <c r="G159" s="5">
        <v>2</v>
      </c>
      <c r="H159" s="5" t="s">
        <v>49</v>
      </c>
      <c r="K159"/>
      <c r="L159"/>
      <c r="O159"/>
    </row>
    <row r="160" spans="1:15" x14ac:dyDescent="0.35">
      <c r="A160" s="6">
        <v>42765</v>
      </c>
      <c r="B160" s="5" t="s">
        <v>129</v>
      </c>
      <c r="C160" s="5" t="s">
        <v>130</v>
      </c>
      <c r="D160" s="5" t="s">
        <v>52</v>
      </c>
      <c r="E160" s="5" t="s">
        <v>96</v>
      </c>
      <c r="F160" s="5">
        <v>365</v>
      </c>
      <c r="G160" s="5">
        <v>1</v>
      </c>
      <c r="H160" s="5" t="s">
        <v>44</v>
      </c>
      <c r="K160"/>
      <c r="L160"/>
      <c r="O160"/>
    </row>
    <row r="161" spans="1:15" x14ac:dyDescent="0.35">
      <c r="A161" s="6">
        <v>42775</v>
      </c>
      <c r="B161" s="5" t="s">
        <v>110</v>
      </c>
      <c r="C161" s="5" t="s">
        <v>155</v>
      </c>
      <c r="D161" s="5" t="s">
        <v>145</v>
      </c>
      <c r="E161" s="5" t="s">
        <v>43</v>
      </c>
      <c r="F161" s="5">
        <v>399</v>
      </c>
      <c r="G161" s="5">
        <v>6</v>
      </c>
      <c r="H161" s="5" t="s">
        <v>44</v>
      </c>
      <c r="K161"/>
      <c r="L161"/>
      <c r="O161"/>
    </row>
    <row r="162" spans="1:15" x14ac:dyDescent="0.35">
      <c r="A162" s="6">
        <v>42801</v>
      </c>
      <c r="B162" s="5" t="s">
        <v>63</v>
      </c>
      <c r="C162" s="5" t="s">
        <v>64</v>
      </c>
      <c r="D162" s="5" t="s">
        <v>65</v>
      </c>
      <c r="E162" s="5" t="s">
        <v>53</v>
      </c>
      <c r="F162" s="5">
        <v>349</v>
      </c>
      <c r="G162" s="5">
        <v>2</v>
      </c>
      <c r="H162" s="5" t="s">
        <v>49</v>
      </c>
      <c r="K162"/>
      <c r="L162"/>
      <c r="O162"/>
    </row>
    <row r="163" spans="1:15" x14ac:dyDescent="0.35">
      <c r="A163" s="6">
        <v>42803</v>
      </c>
      <c r="B163" s="5" t="s">
        <v>163</v>
      </c>
      <c r="C163" s="5" t="s">
        <v>164</v>
      </c>
      <c r="D163" s="5" t="s">
        <v>52</v>
      </c>
      <c r="E163" s="5" t="s">
        <v>119</v>
      </c>
      <c r="F163" s="5">
        <v>245</v>
      </c>
      <c r="G163" s="5">
        <v>3</v>
      </c>
      <c r="H163" s="5" t="s">
        <v>44</v>
      </c>
      <c r="K163"/>
      <c r="L163"/>
      <c r="O163"/>
    </row>
    <row r="164" spans="1:15" x14ac:dyDescent="0.35">
      <c r="A164" s="6">
        <v>42809</v>
      </c>
      <c r="B164" s="5" t="s">
        <v>98</v>
      </c>
      <c r="C164" s="5" t="s">
        <v>147</v>
      </c>
      <c r="D164" s="5" t="s">
        <v>105</v>
      </c>
      <c r="E164" s="5" t="s">
        <v>53</v>
      </c>
      <c r="F164" s="5">
        <v>349</v>
      </c>
      <c r="G164" s="5">
        <v>1</v>
      </c>
      <c r="H164" s="5" t="s">
        <v>49</v>
      </c>
      <c r="K164"/>
      <c r="L164"/>
      <c r="O164"/>
    </row>
    <row r="165" spans="1:15" x14ac:dyDescent="0.35">
      <c r="A165" s="6">
        <v>42818</v>
      </c>
      <c r="B165" s="5" t="s">
        <v>80</v>
      </c>
      <c r="C165" s="5" t="s">
        <v>81</v>
      </c>
      <c r="D165" s="5" t="s">
        <v>75</v>
      </c>
      <c r="E165" s="5" t="s">
        <v>75</v>
      </c>
      <c r="F165" s="5">
        <v>149</v>
      </c>
      <c r="G165" s="5">
        <v>1</v>
      </c>
      <c r="H165" s="5" t="s">
        <v>49</v>
      </c>
      <c r="K165"/>
      <c r="L165"/>
      <c r="O165"/>
    </row>
    <row r="166" spans="1:15" x14ac:dyDescent="0.35">
      <c r="A166" s="6">
        <v>42819</v>
      </c>
      <c r="B166" s="5" t="s">
        <v>120</v>
      </c>
      <c r="C166" s="5" t="s">
        <v>121</v>
      </c>
      <c r="D166" s="5" t="s">
        <v>95</v>
      </c>
      <c r="E166" s="5" t="s">
        <v>72</v>
      </c>
      <c r="F166" s="5">
        <v>187</v>
      </c>
      <c r="G166" s="5">
        <v>2</v>
      </c>
      <c r="H166" s="5" t="s">
        <v>49</v>
      </c>
      <c r="K166"/>
      <c r="L166"/>
      <c r="O166"/>
    </row>
    <row r="167" spans="1:15" x14ac:dyDescent="0.35">
      <c r="A167" s="6">
        <v>42825</v>
      </c>
      <c r="B167" s="5" t="s">
        <v>112</v>
      </c>
      <c r="C167" s="5" t="s">
        <v>113</v>
      </c>
      <c r="D167" s="5" t="s">
        <v>114</v>
      </c>
      <c r="E167" s="5" t="s">
        <v>56</v>
      </c>
      <c r="F167" s="5">
        <v>99</v>
      </c>
      <c r="G167" s="5">
        <v>2</v>
      </c>
      <c r="H167" s="5" t="s">
        <v>44</v>
      </c>
      <c r="K167"/>
      <c r="L167"/>
      <c r="O167"/>
    </row>
    <row r="168" spans="1:15" x14ac:dyDescent="0.35">
      <c r="A168" s="6">
        <v>42848</v>
      </c>
      <c r="B168" s="5" t="s">
        <v>120</v>
      </c>
      <c r="C168" s="5" t="s">
        <v>144</v>
      </c>
      <c r="D168" s="5" t="s">
        <v>145</v>
      </c>
      <c r="E168" s="5" t="s">
        <v>148</v>
      </c>
      <c r="F168" s="5">
        <v>999</v>
      </c>
      <c r="G168" s="5">
        <v>2</v>
      </c>
      <c r="H168" s="5" t="s">
        <v>44</v>
      </c>
      <c r="K168"/>
      <c r="L168"/>
      <c r="O168"/>
    </row>
    <row r="169" spans="1:15" x14ac:dyDescent="0.35">
      <c r="A169" s="6">
        <v>42859</v>
      </c>
      <c r="B169" s="5" t="s">
        <v>40</v>
      </c>
      <c r="C169" s="5" t="s">
        <v>41</v>
      </c>
      <c r="D169" s="5" t="s">
        <v>42</v>
      </c>
      <c r="E169" s="5" t="s">
        <v>96</v>
      </c>
      <c r="F169" s="5">
        <v>365</v>
      </c>
      <c r="G169" s="5">
        <v>1</v>
      </c>
      <c r="H169" s="5" t="s">
        <v>49</v>
      </c>
      <c r="K169"/>
      <c r="L169"/>
      <c r="O169"/>
    </row>
    <row r="170" spans="1:15" x14ac:dyDescent="0.35">
      <c r="A170" s="6">
        <v>42909</v>
      </c>
      <c r="B170" s="5" t="s">
        <v>138</v>
      </c>
      <c r="C170" s="5" t="s">
        <v>139</v>
      </c>
      <c r="D170" s="5" t="s">
        <v>140</v>
      </c>
      <c r="E170" s="5" t="s">
        <v>146</v>
      </c>
      <c r="F170" s="5">
        <v>949</v>
      </c>
      <c r="G170" s="5">
        <v>2</v>
      </c>
      <c r="H170" s="5" t="s">
        <v>49</v>
      </c>
      <c r="K170"/>
      <c r="L170"/>
      <c r="O170"/>
    </row>
    <row r="171" spans="1:15" x14ac:dyDescent="0.35">
      <c r="A171" s="6">
        <v>42749</v>
      </c>
      <c r="B171" s="5" t="s">
        <v>50</v>
      </c>
      <c r="C171" s="5" t="s">
        <v>83</v>
      </c>
      <c r="D171" s="5" t="s">
        <v>84</v>
      </c>
      <c r="E171" s="5" t="s">
        <v>43</v>
      </c>
      <c r="F171" s="5">
        <v>399</v>
      </c>
      <c r="G171" s="5">
        <v>1</v>
      </c>
      <c r="H171" s="5" t="s">
        <v>44</v>
      </c>
      <c r="O171"/>
    </row>
    <row r="172" spans="1:15" x14ac:dyDescent="0.35">
      <c r="A172" s="6">
        <v>42772</v>
      </c>
      <c r="B172" s="5" t="s">
        <v>149</v>
      </c>
      <c r="C172" s="5" t="s">
        <v>150</v>
      </c>
      <c r="D172" s="5" t="s">
        <v>114</v>
      </c>
      <c r="E172" s="5" t="s">
        <v>100</v>
      </c>
      <c r="F172" s="5">
        <v>199</v>
      </c>
      <c r="G172" s="5">
        <v>1</v>
      </c>
      <c r="H172" s="5" t="s">
        <v>44</v>
      </c>
      <c r="O172"/>
    </row>
    <row r="173" spans="1:15" x14ac:dyDescent="0.35">
      <c r="A173" s="6">
        <v>42774</v>
      </c>
      <c r="B173" s="5" t="s">
        <v>98</v>
      </c>
      <c r="C173" s="5" t="s">
        <v>99</v>
      </c>
      <c r="D173" s="5" t="s">
        <v>59</v>
      </c>
      <c r="E173" s="5" t="s">
        <v>53</v>
      </c>
      <c r="F173" s="5">
        <v>349</v>
      </c>
      <c r="G173" s="5">
        <v>1</v>
      </c>
      <c r="H173" s="5" t="s">
        <v>49</v>
      </c>
      <c r="O173"/>
    </row>
    <row r="174" spans="1:15" x14ac:dyDescent="0.35">
      <c r="A174" s="6">
        <v>42808</v>
      </c>
      <c r="B174" s="5" t="s">
        <v>129</v>
      </c>
      <c r="C174" s="5" t="s">
        <v>134</v>
      </c>
      <c r="D174" s="5" t="s">
        <v>135</v>
      </c>
      <c r="E174" s="5" t="s">
        <v>56</v>
      </c>
      <c r="F174" s="5">
        <v>99</v>
      </c>
      <c r="G174" s="5">
        <v>2</v>
      </c>
      <c r="H174" s="5" t="s">
        <v>44</v>
      </c>
      <c r="O174"/>
    </row>
    <row r="175" spans="1:15" x14ac:dyDescent="0.35">
      <c r="A175" s="6">
        <v>42809</v>
      </c>
      <c r="B175" s="5" t="s">
        <v>151</v>
      </c>
      <c r="C175" s="5" t="s">
        <v>152</v>
      </c>
      <c r="D175" s="5" t="s">
        <v>114</v>
      </c>
      <c r="E175" s="5" t="s">
        <v>87</v>
      </c>
      <c r="F175" s="5">
        <v>185</v>
      </c>
      <c r="G175" s="5">
        <v>4</v>
      </c>
      <c r="H175" s="5" t="s">
        <v>49</v>
      </c>
      <c r="O175"/>
    </row>
    <row r="176" spans="1:15" x14ac:dyDescent="0.35">
      <c r="A176" s="6">
        <v>42821</v>
      </c>
      <c r="B176" s="5" t="s">
        <v>123</v>
      </c>
      <c r="C176" s="5" t="s">
        <v>124</v>
      </c>
      <c r="D176" s="5" t="s">
        <v>75</v>
      </c>
      <c r="E176" s="5" t="s">
        <v>122</v>
      </c>
      <c r="F176" s="5">
        <v>199</v>
      </c>
      <c r="G176" s="5">
        <v>2</v>
      </c>
      <c r="H176" s="5" t="s">
        <v>44</v>
      </c>
      <c r="O176"/>
    </row>
    <row r="177" spans="1:15" x14ac:dyDescent="0.35">
      <c r="A177" s="6">
        <v>42826</v>
      </c>
      <c r="B177" s="5" t="s">
        <v>129</v>
      </c>
      <c r="C177" s="5" t="s">
        <v>156</v>
      </c>
      <c r="D177" s="5" t="s">
        <v>59</v>
      </c>
      <c r="E177" s="5" t="s">
        <v>87</v>
      </c>
      <c r="F177" s="5">
        <v>185</v>
      </c>
      <c r="G177" s="5">
        <v>3</v>
      </c>
      <c r="H177" s="5" t="s">
        <v>44</v>
      </c>
      <c r="O177"/>
    </row>
    <row r="178" spans="1:15" x14ac:dyDescent="0.35">
      <c r="A178" s="6">
        <v>42845</v>
      </c>
      <c r="B178" s="5" t="s">
        <v>106</v>
      </c>
      <c r="C178" s="5" t="s">
        <v>165</v>
      </c>
      <c r="D178" s="5" t="s">
        <v>52</v>
      </c>
      <c r="E178" s="5" t="s">
        <v>133</v>
      </c>
      <c r="F178" s="5">
        <v>265</v>
      </c>
      <c r="G178" s="5">
        <v>2</v>
      </c>
      <c r="H178" s="5" t="s">
        <v>44</v>
      </c>
      <c r="O178"/>
    </row>
    <row r="179" spans="1:15" x14ac:dyDescent="0.35">
      <c r="A179" s="6">
        <v>42888</v>
      </c>
      <c r="B179" s="5" t="s">
        <v>115</v>
      </c>
      <c r="C179" s="5" t="s">
        <v>116</v>
      </c>
      <c r="D179" s="5" t="s">
        <v>68</v>
      </c>
      <c r="E179" s="5" t="s">
        <v>75</v>
      </c>
      <c r="F179" s="5">
        <v>149</v>
      </c>
      <c r="G179" s="5">
        <v>2</v>
      </c>
      <c r="H179" s="5" t="s">
        <v>44</v>
      </c>
      <c r="O179"/>
    </row>
    <row r="180" spans="1:15" x14ac:dyDescent="0.35">
      <c r="A180" s="6">
        <v>42760</v>
      </c>
      <c r="B180" s="5" t="s">
        <v>57</v>
      </c>
      <c r="C180" s="5" t="s">
        <v>58</v>
      </c>
      <c r="D180" s="5" t="s">
        <v>59</v>
      </c>
      <c r="E180" s="5" t="s">
        <v>69</v>
      </c>
      <c r="F180" s="5">
        <v>299</v>
      </c>
      <c r="G180" s="5">
        <v>1</v>
      </c>
      <c r="H180" s="5" t="s">
        <v>44</v>
      </c>
      <c r="O180"/>
    </row>
    <row r="181" spans="1:15" x14ac:dyDescent="0.35">
      <c r="A181" s="6">
        <v>42773</v>
      </c>
      <c r="B181" s="5" t="s">
        <v>98</v>
      </c>
      <c r="C181" s="5" t="s">
        <v>99</v>
      </c>
      <c r="D181" s="5" t="s">
        <v>59</v>
      </c>
      <c r="E181" s="5" t="s">
        <v>100</v>
      </c>
      <c r="F181" s="5">
        <v>199</v>
      </c>
      <c r="G181" s="5">
        <v>1</v>
      </c>
      <c r="H181" s="5" t="s">
        <v>49</v>
      </c>
      <c r="O181"/>
    </row>
    <row r="182" spans="1:15" x14ac:dyDescent="0.35">
      <c r="A182" s="6">
        <v>42783</v>
      </c>
      <c r="B182" s="5" t="s">
        <v>110</v>
      </c>
      <c r="C182" s="5" t="s">
        <v>155</v>
      </c>
      <c r="D182" s="5" t="s">
        <v>145</v>
      </c>
      <c r="E182" s="5" t="s">
        <v>146</v>
      </c>
      <c r="F182" s="5">
        <v>949</v>
      </c>
      <c r="G182" s="5">
        <v>2</v>
      </c>
      <c r="H182" s="5" t="s">
        <v>49</v>
      </c>
      <c r="O182"/>
    </row>
    <row r="183" spans="1:15" x14ac:dyDescent="0.35">
      <c r="A183" s="6">
        <v>42816</v>
      </c>
      <c r="B183" s="5" t="s">
        <v>172</v>
      </c>
      <c r="C183" s="5" t="s">
        <v>173</v>
      </c>
      <c r="D183" s="5" t="s">
        <v>145</v>
      </c>
      <c r="E183" s="5" t="s">
        <v>53</v>
      </c>
      <c r="F183" s="5">
        <v>349</v>
      </c>
      <c r="G183" s="5">
        <v>2</v>
      </c>
      <c r="H183" s="5" t="s">
        <v>49</v>
      </c>
      <c r="O183"/>
    </row>
    <row r="184" spans="1:15" x14ac:dyDescent="0.35">
      <c r="A184" s="6">
        <v>42821</v>
      </c>
      <c r="B184" s="5" t="s">
        <v>110</v>
      </c>
      <c r="C184" s="5" t="s">
        <v>143</v>
      </c>
      <c r="D184" s="5" t="s">
        <v>79</v>
      </c>
      <c r="E184" s="5" t="s">
        <v>53</v>
      </c>
      <c r="F184" s="5">
        <v>349</v>
      </c>
      <c r="G184" s="5">
        <v>2</v>
      </c>
      <c r="H184" s="5" t="s">
        <v>49</v>
      </c>
      <c r="O184"/>
    </row>
    <row r="185" spans="1:15" x14ac:dyDescent="0.35">
      <c r="A185" s="6">
        <v>42821</v>
      </c>
      <c r="B185" s="5" t="s">
        <v>167</v>
      </c>
      <c r="C185" s="5" t="s">
        <v>168</v>
      </c>
      <c r="D185" s="5" t="s">
        <v>169</v>
      </c>
      <c r="E185" s="5" t="s">
        <v>100</v>
      </c>
      <c r="F185" s="5">
        <v>199</v>
      </c>
      <c r="G185" s="5">
        <v>2</v>
      </c>
      <c r="H185" s="5" t="s">
        <v>44</v>
      </c>
      <c r="O185"/>
    </row>
    <row r="186" spans="1:15" x14ac:dyDescent="0.35">
      <c r="A186" s="6">
        <v>42827</v>
      </c>
      <c r="B186" s="5" t="s">
        <v>73</v>
      </c>
      <c r="C186" s="5" t="s">
        <v>74</v>
      </c>
      <c r="D186" s="5" t="s">
        <v>75</v>
      </c>
      <c r="E186" s="5" t="s">
        <v>87</v>
      </c>
      <c r="F186" s="5">
        <v>185</v>
      </c>
      <c r="G186" s="5">
        <v>1</v>
      </c>
      <c r="H186" s="5" t="s">
        <v>44</v>
      </c>
      <c r="O186"/>
    </row>
    <row r="187" spans="1:15" x14ac:dyDescent="0.35">
      <c r="A187" s="6">
        <v>42828</v>
      </c>
      <c r="B187" s="5" t="s">
        <v>85</v>
      </c>
      <c r="C187" s="5" t="s">
        <v>86</v>
      </c>
      <c r="D187" s="5" t="s">
        <v>79</v>
      </c>
      <c r="E187" s="5" t="s">
        <v>82</v>
      </c>
      <c r="F187" s="5">
        <v>349</v>
      </c>
      <c r="G187" s="5">
        <v>2</v>
      </c>
      <c r="H187" s="5" t="s">
        <v>44</v>
      </c>
      <c r="O187"/>
    </row>
    <row r="188" spans="1:15" x14ac:dyDescent="0.35">
      <c r="A188" s="6">
        <v>42829</v>
      </c>
      <c r="B188" s="5" t="s">
        <v>172</v>
      </c>
      <c r="C188" s="5" t="s">
        <v>173</v>
      </c>
      <c r="D188" s="5" t="s">
        <v>145</v>
      </c>
      <c r="E188" s="5" t="s">
        <v>96</v>
      </c>
      <c r="F188" s="5">
        <v>365</v>
      </c>
      <c r="G188" s="5">
        <v>2</v>
      </c>
      <c r="H188" s="5" t="s">
        <v>44</v>
      </c>
      <c r="O188"/>
    </row>
    <row r="189" spans="1:15" x14ac:dyDescent="0.35">
      <c r="A189" s="6">
        <v>42831</v>
      </c>
      <c r="B189" s="5" t="s">
        <v>106</v>
      </c>
      <c r="C189" s="5" t="s">
        <v>165</v>
      </c>
      <c r="D189" s="5" t="s">
        <v>52</v>
      </c>
      <c r="E189" s="5" t="s">
        <v>69</v>
      </c>
      <c r="F189" s="5">
        <v>299</v>
      </c>
      <c r="G189" s="5">
        <v>1</v>
      </c>
      <c r="H189" s="5" t="s">
        <v>44</v>
      </c>
      <c r="O189"/>
    </row>
    <row r="190" spans="1:15" x14ac:dyDescent="0.35">
      <c r="A190" s="6">
        <v>42855</v>
      </c>
      <c r="B190" s="5" t="s">
        <v>153</v>
      </c>
      <c r="C190" s="5" t="s">
        <v>154</v>
      </c>
      <c r="D190" s="5" t="s">
        <v>140</v>
      </c>
      <c r="E190" s="5" t="s">
        <v>119</v>
      </c>
      <c r="F190" s="5">
        <v>245</v>
      </c>
      <c r="G190" s="5">
        <v>1</v>
      </c>
      <c r="H190" s="5" t="s">
        <v>44</v>
      </c>
      <c r="O190"/>
    </row>
    <row r="191" spans="1:15" x14ac:dyDescent="0.35">
      <c r="A191" s="6">
        <v>42870</v>
      </c>
      <c r="B191" s="5" t="s">
        <v>50</v>
      </c>
      <c r="C191" s="5" t="s">
        <v>51</v>
      </c>
      <c r="D191" s="5" t="s">
        <v>52</v>
      </c>
      <c r="E191" s="5" t="s">
        <v>56</v>
      </c>
      <c r="F191" s="5">
        <v>99</v>
      </c>
      <c r="G191" s="5">
        <v>2</v>
      </c>
      <c r="H191" s="5" t="s">
        <v>44</v>
      </c>
      <c r="O191"/>
    </row>
    <row r="192" spans="1:15" x14ac:dyDescent="0.35">
      <c r="A192" s="6">
        <v>42740</v>
      </c>
      <c r="B192" s="5" t="s">
        <v>110</v>
      </c>
      <c r="C192" s="5" t="s">
        <v>111</v>
      </c>
      <c r="D192" s="5" t="s">
        <v>84</v>
      </c>
      <c r="E192" s="5" t="s">
        <v>97</v>
      </c>
      <c r="F192" s="5">
        <v>285</v>
      </c>
      <c r="G192" s="5">
        <v>2</v>
      </c>
      <c r="H192" s="5" t="s">
        <v>49</v>
      </c>
      <c r="O192"/>
    </row>
    <row r="193" spans="1:15" x14ac:dyDescent="0.35">
      <c r="A193" s="6">
        <v>42753</v>
      </c>
      <c r="B193" s="5" t="s">
        <v>141</v>
      </c>
      <c r="C193" s="5" t="s">
        <v>142</v>
      </c>
      <c r="D193" s="5" t="s">
        <v>52</v>
      </c>
      <c r="E193" s="5" t="s">
        <v>119</v>
      </c>
      <c r="F193" s="5">
        <v>245</v>
      </c>
      <c r="G193" s="5">
        <v>3</v>
      </c>
      <c r="H193" s="5" t="s">
        <v>44</v>
      </c>
      <c r="O193"/>
    </row>
    <row r="194" spans="1:15" x14ac:dyDescent="0.35">
      <c r="A194" s="6">
        <v>42767</v>
      </c>
      <c r="B194" s="5" t="s">
        <v>60</v>
      </c>
      <c r="C194" s="5" t="s">
        <v>61</v>
      </c>
      <c r="D194" s="5" t="s">
        <v>62</v>
      </c>
      <c r="E194" s="5" t="s">
        <v>75</v>
      </c>
      <c r="F194" s="5">
        <v>149</v>
      </c>
      <c r="G194" s="5">
        <v>6</v>
      </c>
      <c r="H194" s="5" t="s">
        <v>44</v>
      </c>
      <c r="O194"/>
    </row>
    <row r="195" spans="1:15" x14ac:dyDescent="0.35">
      <c r="A195" s="6">
        <v>42779</v>
      </c>
      <c r="B195" s="5" t="s">
        <v>106</v>
      </c>
      <c r="C195" s="5" t="s">
        <v>165</v>
      </c>
      <c r="D195" s="5" t="s">
        <v>52</v>
      </c>
      <c r="E195" s="5" t="s">
        <v>75</v>
      </c>
      <c r="F195" s="5">
        <v>149</v>
      </c>
      <c r="G195" s="5">
        <v>1</v>
      </c>
      <c r="H195" s="5" t="s">
        <v>49</v>
      </c>
      <c r="O195"/>
    </row>
    <row r="196" spans="1:15" x14ac:dyDescent="0.35">
      <c r="A196" s="6">
        <v>42812</v>
      </c>
      <c r="B196" s="5" t="s">
        <v>45</v>
      </c>
      <c r="C196" s="5" t="s">
        <v>117</v>
      </c>
      <c r="D196" s="5" t="s">
        <v>68</v>
      </c>
      <c r="E196" s="5" t="s">
        <v>133</v>
      </c>
      <c r="F196" s="5">
        <v>265</v>
      </c>
      <c r="G196" s="5">
        <v>2</v>
      </c>
      <c r="H196" s="5" t="s">
        <v>49</v>
      </c>
      <c r="O196"/>
    </row>
    <row r="197" spans="1:15" x14ac:dyDescent="0.35">
      <c r="A197" s="6">
        <v>42821</v>
      </c>
      <c r="B197" s="5" t="s">
        <v>161</v>
      </c>
      <c r="C197" s="5" t="s">
        <v>162</v>
      </c>
      <c r="D197" s="5" t="s">
        <v>52</v>
      </c>
      <c r="E197" s="5" t="s">
        <v>76</v>
      </c>
      <c r="F197" s="5">
        <v>469</v>
      </c>
      <c r="G197" s="5">
        <v>1</v>
      </c>
      <c r="H197" s="5" t="s">
        <v>44</v>
      </c>
      <c r="O197"/>
    </row>
    <row r="198" spans="1:15" x14ac:dyDescent="0.35">
      <c r="A198" s="6">
        <v>42835</v>
      </c>
      <c r="B198" s="5" t="s">
        <v>40</v>
      </c>
      <c r="C198" s="5" t="s">
        <v>41</v>
      </c>
      <c r="D198" s="5" t="s">
        <v>42</v>
      </c>
      <c r="E198" s="5" t="s">
        <v>100</v>
      </c>
      <c r="F198" s="5">
        <v>199</v>
      </c>
      <c r="G198" s="5">
        <v>6</v>
      </c>
      <c r="H198" s="5" t="s">
        <v>44</v>
      </c>
      <c r="O198"/>
    </row>
    <row r="199" spans="1:15" x14ac:dyDescent="0.35">
      <c r="A199" s="6">
        <v>42839</v>
      </c>
      <c r="B199" s="5" t="s">
        <v>103</v>
      </c>
      <c r="C199" s="5" t="s">
        <v>104</v>
      </c>
      <c r="D199" s="5" t="s">
        <v>105</v>
      </c>
      <c r="E199" s="5" t="s">
        <v>53</v>
      </c>
      <c r="F199" s="5">
        <v>349</v>
      </c>
      <c r="G199" s="5">
        <v>1</v>
      </c>
      <c r="H199" s="5" t="s">
        <v>44</v>
      </c>
      <c r="O199"/>
    </row>
    <row r="200" spans="1:15" x14ac:dyDescent="0.35">
      <c r="A200" s="6">
        <v>42872</v>
      </c>
      <c r="B200" s="5" t="s">
        <v>127</v>
      </c>
      <c r="C200" s="5" t="s">
        <v>159</v>
      </c>
      <c r="D200" s="5" t="s">
        <v>68</v>
      </c>
      <c r="E200" s="5" t="s">
        <v>69</v>
      </c>
      <c r="F200" s="5">
        <v>299</v>
      </c>
      <c r="G200" s="5">
        <v>1</v>
      </c>
      <c r="H200" s="5" t="s">
        <v>49</v>
      </c>
      <c r="O200"/>
    </row>
    <row r="201" spans="1:15" x14ac:dyDescent="0.35">
      <c r="A201" s="6">
        <v>42881</v>
      </c>
      <c r="B201" s="5" t="s">
        <v>129</v>
      </c>
      <c r="C201" s="5" t="s">
        <v>134</v>
      </c>
      <c r="D201" s="5" t="s">
        <v>135</v>
      </c>
      <c r="E201" s="5" t="s">
        <v>96</v>
      </c>
      <c r="F201" s="5">
        <v>365</v>
      </c>
      <c r="G201" s="5">
        <v>1</v>
      </c>
      <c r="H201" s="5" t="s">
        <v>44</v>
      </c>
    </row>
    <row r="202" spans="1:15" x14ac:dyDescent="0.35">
      <c r="A202" s="6">
        <v>42884</v>
      </c>
      <c r="B202" s="5" t="s">
        <v>63</v>
      </c>
      <c r="C202" s="5" t="s">
        <v>64</v>
      </c>
      <c r="D202" s="5" t="s">
        <v>65</v>
      </c>
      <c r="E202" s="5" t="s">
        <v>119</v>
      </c>
      <c r="F202" s="5">
        <v>245</v>
      </c>
      <c r="G202" s="5">
        <v>2</v>
      </c>
      <c r="H202" s="5" t="s">
        <v>44</v>
      </c>
    </row>
  </sheetData>
  <pageMargins left="0.7" right="0.7" top="0.75" bottom="0.75" header="0.3" footer="0.3"/>
  <pageSetup paperSize="9" orientation="portrait" horizontalDpi="4294967293"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6441B-1BD3-4CCC-8749-F071BD5265F1}">
  <dimension ref="A3:I44"/>
  <sheetViews>
    <sheetView topLeftCell="A9" workbookViewId="0">
      <selection activeCell="H16" sqref="H16"/>
    </sheetView>
  </sheetViews>
  <sheetFormatPr defaultColWidth="9.1796875" defaultRowHeight="14.5" x14ac:dyDescent="0.35"/>
  <cols>
    <col min="1" max="1" width="11.453125" style="2" bestFit="1" customWidth="1"/>
    <col min="2" max="2" width="13.54296875" style="2" customWidth="1"/>
    <col min="3" max="3" width="11.7265625" style="2" bestFit="1" customWidth="1"/>
    <col min="4" max="4" width="13.453125" style="2" bestFit="1" customWidth="1"/>
    <col min="5" max="6" width="9.1796875" style="2"/>
    <col min="7" max="7" width="13" style="2" bestFit="1" customWidth="1"/>
    <col min="8" max="8" width="17.90625" style="2" bestFit="1" customWidth="1"/>
    <col min="9" max="9" width="18.90625" style="2" bestFit="1" customWidth="1"/>
    <col min="10" max="16384" width="9.1796875" style="2"/>
  </cols>
  <sheetData>
    <row r="3" spans="1:9" ht="29" x14ac:dyDescent="0.35">
      <c r="A3" s="1" t="s">
        <v>0</v>
      </c>
      <c r="B3" s="1" t="s">
        <v>1</v>
      </c>
      <c r="C3" s="1" t="s">
        <v>2</v>
      </c>
      <c r="D3" s="1" t="s">
        <v>3</v>
      </c>
    </row>
    <row r="4" spans="1:9" x14ac:dyDescent="0.35">
      <c r="A4" s="3">
        <v>43252</v>
      </c>
      <c r="B4" s="2" t="s">
        <v>4</v>
      </c>
      <c r="C4" s="4">
        <v>3500</v>
      </c>
      <c r="D4" s="2" t="s">
        <v>5</v>
      </c>
      <c r="G4" s="16" t="s">
        <v>258</v>
      </c>
      <c r="H4" t="s">
        <v>265</v>
      </c>
      <c r="I4" t="s">
        <v>264</v>
      </c>
    </row>
    <row r="5" spans="1:9" x14ac:dyDescent="0.35">
      <c r="A5" s="3">
        <v>43253</v>
      </c>
      <c r="B5" s="2" t="s">
        <v>6</v>
      </c>
      <c r="C5" s="4">
        <v>4500</v>
      </c>
      <c r="D5" s="2" t="s">
        <v>7</v>
      </c>
      <c r="G5" s="19">
        <v>43252</v>
      </c>
      <c r="H5" s="15">
        <v>3500</v>
      </c>
      <c r="I5" s="15">
        <v>3500</v>
      </c>
    </row>
    <row r="6" spans="1:9" x14ac:dyDescent="0.35">
      <c r="A6" s="3">
        <v>43253</v>
      </c>
      <c r="B6" s="2" t="s">
        <v>8</v>
      </c>
      <c r="C6" s="4">
        <v>3200</v>
      </c>
      <c r="D6" s="2" t="s">
        <v>9</v>
      </c>
      <c r="G6" s="19">
        <v>43253</v>
      </c>
      <c r="H6" s="15">
        <v>7700</v>
      </c>
      <c r="I6" s="15">
        <v>7700</v>
      </c>
    </row>
    <row r="7" spans="1:9" x14ac:dyDescent="0.35">
      <c r="A7" s="3">
        <v>43254</v>
      </c>
      <c r="B7" s="2" t="s">
        <v>10</v>
      </c>
      <c r="C7" s="4">
        <v>1250</v>
      </c>
      <c r="D7" s="2" t="s">
        <v>11</v>
      </c>
      <c r="G7" s="19">
        <v>43254</v>
      </c>
      <c r="H7" s="15">
        <v>7760</v>
      </c>
      <c r="I7" s="15">
        <v>7760</v>
      </c>
    </row>
    <row r="8" spans="1:9" x14ac:dyDescent="0.35">
      <c r="A8" s="3">
        <v>43254</v>
      </c>
      <c r="B8" s="2" t="s">
        <v>12</v>
      </c>
      <c r="C8" s="4">
        <v>450</v>
      </c>
      <c r="D8" s="2" t="s">
        <v>13</v>
      </c>
      <c r="G8" s="19">
        <v>43255</v>
      </c>
      <c r="H8" s="15">
        <v>3570</v>
      </c>
      <c r="I8" s="15">
        <v>3570</v>
      </c>
    </row>
    <row r="9" spans="1:9" x14ac:dyDescent="0.35">
      <c r="A9" s="3">
        <v>43254</v>
      </c>
      <c r="B9" s="2" t="s">
        <v>14</v>
      </c>
      <c r="C9" s="4">
        <v>5260</v>
      </c>
      <c r="D9" s="2" t="s">
        <v>15</v>
      </c>
      <c r="G9" s="19">
        <v>43256</v>
      </c>
      <c r="H9" s="15">
        <v>3780</v>
      </c>
      <c r="I9" s="15">
        <v>3780</v>
      </c>
    </row>
    <row r="10" spans="1:9" x14ac:dyDescent="0.35">
      <c r="A10" s="3">
        <v>43254</v>
      </c>
      <c r="B10" s="2" t="s">
        <v>4</v>
      </c>
      <c r="C10" s="4">
        <v>800</v>
      </c>
      <c r="D10" s="2" t="s">
        <v>16</v>
      </c>
      <c r="G10" s="19">
        <v>43257</v>
      </c>
      <c r="H10" s="15">
        <v>5340</v>
      </c>
      <c r="I10" s="15">
        <v>5340</v>
      </c>
    </row>
    <row r="11" spans="1:9" x14ac:dyDescent="0.35">
      <c r="A11" s="3">
        <v>43255</v>
      </c>
      <c r="B11" s="2" t="s">
        <v>6</v>
      </c>
      <c r="C11" s="4">
        <v>1100</v>
      </c>
      <c r="D11" s="2" t="s">
        <v>17</v>
      </c>
      <c r="G11" s="19">
        <v>43258</v>
      </c>
      <c r="H11" s="15">
        <v>22180</v>
      </c>
      <c r="I11" s="15">
        <v>22180</v>
      </c>
    </row>
    <row r="12" spans="1:9" x14ac:dyDescent="0.35">
      <c r="A12" s="3">
        <v>43255</v>
      </c>
      <c r="B12" s="2" t="s">
        <v>18</v>
      </c>
      <c r="C12" s="4">
        <v>2470</v>
      </c>
      <c r="D12" s="2" t="s">
        <v>19</v>
      </c>
      <c r="G12" s="19" t="s">
        <v>259</v>
      </c>
      <c r="H12" s="15">
        <v>53830</v>
      </c>
      <c r="I12" s="15">
        <v>53830</v>
      </c>
    </row>
    <row r="13" spans="1:9" x14ac:dyDescent="0.35">
      <c r="A13" s="3">
        <v>43256</v>
      </c>
      <c r="B13" s="2" t="s">
        <v>4</v>
      </c>
      <c r="C13" s="4">
        <v>3000</v>
      </c>
      <c r="D13" s="2" t="s">
        <v>20</v>
      </c>
      <c r="G13"/>
      <c r="H13"/>
      <c r="I13"/>
    </row>
    <row r="14" spans="1:9" x14ac:dyDescent="0.35">
      <c r="A14" s="3">
        <v>43256</v>
      </c>
      <c r="B14" s="2" t="s">
        <v>6</v>
      </c>
      <c r="C14" s="4">
        <v>780</v>
      </c>
      <c r="D14" s="2" t="s">
        <v>21</v>
      </c>
      <c r="G14"/>
      <c r="H14"/>
      <c r="I14"/>
    </row>
    <row r="15" spans="1:9" x14ac:dyDescent="0.35">
      <c r="A15" s="3">
        <v>43257</v>
      </c>
      <c r="B15" s="2" t="s">
        <v>22</v>
      </c>
      <c r="C15" s="4">
        <v>5340</v>
      </c>
      <c r="D15" s="2" t="s">
        <v>23</v>
      </c>
      <c r="G15" s="16" t="s">
        <v>258</v>
      </c>
      <c r="H15" t="s">
        <v>261</v>
      </c>
      <c r="I15"/>
    </row>
    <row r="16" spans="1:9" x14ac:dyDescent="0.35">
      <c r="A16" s="3">
        <v>43258</v>
      </c>
      <c r="B16" s="2" t="s">
        <v>18</v>
      </c>
      <c r="C16" s="4">
        <v>2550</v>
      </c>
      <c r="D16" s="2" t="s">
        <v>24</v>
      </c>
      <c r="G16" s="17" t="s">
        <v>6</v>
      </c>
      <c r="H16" s="18">
        <v>0.11852127066691436</v>
      </c>
      <c r="I16"/>
    </row>
    <row r="17" spans="1:9" x14ac:dyDescent="0.35">
      <c r="A17" s="3">
        <v>43258</v>
      </c>
      <c r="B17" s="2" t="s">
        <v>25</v>
      </c>
      <c r="C17" s="4">
        <v>7580</v>
      </c>
      <c r="D17" s="2" t="s">
        <v>26</v>
      </c>
      <c r="G17" s="17" t="s">
        <v>12</v>
      </c>
      <c r="H17" s="18">
        <v>8.3596507523685682E-3</v>
      </c>
      <c r="I17"/>
    </row>
    <row r="18" spans="1:9" x14ac:dyDescent="0.35">
      <c r="A18" s="3">
        <v>43258</v>
      </c>
      <c r="B18" s="2" t="s">
        <v>27</v>
      </c>
      <c r="C18" s="4">
        <v>590</v>
      </c>
      <c r="D18" s="2" t="s">
        <v>28</v>
      </c>
      <c r="G18" s="17" t="s">
        <v>25</v>
      </c>
      <c r="H18" s="18">
        <v>0.14081367267323053</v>
      </c>
      <c r="I18"/>
    </row>
    <row r="19" spans="1:9" x14ac:dyDescent="0.35">
      <c r="A19" s="3">
        <v>43258</v>
      </c>
      <c r="B19" s="2" t="s">
        <v>18</v>
      </c>
      <c r="C19" s="4">
        <v>6900</v>
      </c>
      <c r="D19" s="2" t="s">
        <v>29</v>
      </c>
      <c r="G19" s="17" t="s">
        <v>8</v>
      </c>
      <c r="H19" s="18">
        <v>5.9446405350176479E-2</v>
      </c>
      <c r="I19"/>
    </row>
    <row r="20" spans="1:9" x14ac:dyDescent="0.35">
      <c r="A20" s="3">
        <v>43258</v>
      </c>
      <c r="B20" s="2" t="s">
        <v>30</v>
      </c>
      <c r="C20" s="4">
        <v>4560</v>
      </c>
      <c r="D20" s="2" t="s">
        <v>31</v>
      </c>
      <c r="G20" s="17" t="s">
        <v>4</v>
      </c>
      <c r="H20" s="18">
        <v>0.13561211220509009</v>
      </c>
      <c r="I20"/>
    </row>
    <row r="21" spans="1:9" x14ac:dyDescent="0.35">
      <c r="G21" s="17" t="s">
        <v>30</v>
      </c>
      <c r="H21" s="18">
        <v>8.4711127624001487E-2</v>
      </c>
      <c r="I21"/>
    </row>
    <row r="22" spans="1:9" x14ac:dyDescent="0.35">
      <c r="G22" s="17" t="s">
        <v>14</v>
      </c>
      <c r="H22" s="18">
        <v>9.7715028794352593E-2</v>
      </c>
      <c r="I22"/>
    </row>
    <row r="23" spans="1:9" x14ac:dyDescent="0.35">
      <c r="G23" s="17" t="s">
        <v>18</v>
      </c>
      <c r="H23" s="18">
        <v>0.2214378599294074</v>
      </c>
      <c r="I23"/>
    </row>
    <row r="24" spans="1:9" x14ac:dyDescent="0.35">
      <c r="G24" s="17" t="s">
        <v>27</v>
      </c>
      <c r="H24" s="18">
        <v>1.0960430986438788E-2</v>
      </c>
      <c r="I24"/>
    </row>
    <row r="25" spans="1:9" x14ac:dyDescent="0.35">
      <c r="G25" s="17" t="s">
        <v>22</v>
      </c>
      <c r="H25" s="18">
        <v>9.9201188928107004E-2</v>
      </c>
      <c r="I25"/>
    </row>
    <row r="26" spans="1:9" x14ac:dyDescent="0.35">
      <c r="G26" s="17" t="s">
        <v>10</v>
      </c>
      <c r="H26" s="18">
        <v>2.322125208991269E-2</v>
      </c>
      <c r="I26"/>
    </row>
    <row r="27" spans="1:9" x14ac:dyDescent="0.35">
      <c r="G27" s="17" t="s">
        <v>259</v>
      </c>
      <c r="H27" s="18">
        <v>1</v>
      </c>
      <c r="I27"/>
    </row>
    <row r="28" spans="1:9" x14ac:dyDescent="0.35">
      <c r="G28"/>
      <c r="H28"/>
      <c r="I28"/>
    </row>
    <row r="29" spans="1:9" x14ac:dyDescent="0.35">
      <c r="G29"/>
      <c r="H29"/>
      <c r="I29"/>
    </row>
    <row r="30" spans="1:9" x14ac:dyDescent="0.35">
      <c r="G30"/>
      <c r="H30"/>
      <c r="I30"/>
    </row>
    <row r="31" spans="1:9" x14ac:dyDescent="0.35">
      <c r="G31"/>
      <c r="H31"/>
      <c r="I31"/>
    </row>
    <row r="32" spans="1:9" x14ac:dyDescent="0.35">
      <c r="G32"/>
      <c r="H32"/>
      <c r="I32"/>
    </row>
    <row r="33" spans="7:8" x14ac:dyDescent="0.35">
      <c r="G33"/>
      <c r="H33"/>
    </row>
    <row r="34" spans="7:8" x14ac:dyDescent="0.35">
      <c r="G34"/>
      <c r="H34"/>
    </row>
    <row r="35" spans="7:8" x14ac:dyDescent="0.35">
      <c r="G35"/>
      <c r="H35"/>
    </row>
    <row r="36" spans="7:8" x14ac:dyDescent="0.35">
      <c r="G36"/>
      <c r="H36"/>
    </row>
    <row r="37" spans="7:8" x14ac:dyDescent="0.35">
      <c r="G37"/>
      <c r="H37"/>
    </row>
    <row r="38" spans="7:8" x14ac:dyDescent="0.35">
      <c r="G38"/>
      <c r="H38"/>
    </row>
    <row r="39" spans="7:8" x14ac:dyDescent="0.35">
      <c r="G39"/>
      <c r="H39"/>
    </row>
    <row r="40" spans="7:8" x14ac:dyDescent="0.35">
      <c r="G40"/>
      <c r="H40"/>
    </row>
    <row r="41" spans="7:8" x14ac:dyDescent="0.35">
      <c r="G41"/>
      <c r="H41"/>
    </row>
    <row r="42" spans="7:8" x14ac:dyDescent="0.35">
      <c r="G42"/>
      <c r="H42"/>
    </row>
    <row r="43" spans="7:8" x14ac:dyDescent="0.35">
      <c r="G43"/>
      <c r="H43"/>
    </row>
    <row r="44" spans="7:8" x14ac:dyDescent="0.35">
      <c r="G44"/>
      <c r="H44"/>
    </row>
  </sheetData>
  <pageMargins left="0.75" right="0.75" top="1" bottom="1" header="0.5" footer="0.5"/>
  <pageSetup orientation="portrait" r:id="rId3"/>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14F9-8DE0-4071-A2EE-41D699E40F9C}">
  <dimension ref="A1:J62"/>
  <sheetViews>
    <sheetView topLeftCell="E1" zoomScaleNormal="100" workbookViewId="0">
      <selection activeCell="O7" sqref="O7"/>
    </sheetView>
  </sheetViews>
  <sheetFormatPr defaultColWidth="9.1796875" defaultRowHeight="14.5" x14ac:dyDescent="0.35"/>
  <cols>
    <col min="1" max="1" width="15" style="8" bestFit="1" customWidth="1"/>
    <col min="2" max="2" width="12.81640625" style="7" bestFit="1" customWidth="1"/>
    <col min="3" max="4" width="14.54296875" style="7" bestFit="1" customWidth="1"/>
    <col min="5" max="5" width="14" style="7" bestFit="1" customWidth="1"/>
    <col min="6" max="6" width="9.1796875" style="11"/>
    <col min="7" max="7" width="9.1796875" style="7"/>
    <col min="8" max="8" width="13" style="7" bestFit="1" customWidth="1"/>
    <col min="9" max="9" width="15.81640625" style="5" bestFit="1" customWidth="1"/>
    <col min="10" max="10" width="9.453125" style="7" bestFit="1" customWidth="1"/>
    <col min="11" max="16384" width="9.1796875" style="7"/>
  </cols>
  <sheetData>
    <row r="1" spans="1:10" x14ac:dyDescent="0.35">
      <c r="A1" s="10" t="s">
        <v>174</v>
      </c>
      <c r="B1" s="10" t="s">
        <v>175</v>
      </c>
      <c r="C1" s="10" t="s">
        <v>176</v>
      </c>
      <c r="D1" s="10" t="s">
        <v>177</v>
      </c>
      <c r="E1" s="10" t="s">
        <v>178</v>
      </c>
      <c r="F1" s="7"/>
      <c r="I1" s="7"/>
    </row>
    <row r="2" spans="1:10" x14ac:dyDescent="0.35">
      <c r="A2" s="8" t="s">
        <v>179</v>
      </c>
      <c r="B2" s="7" t="s">
        <v>180</v>
      </c>
      <c r="C2" s="9">
        <v>1842.6000000000001</v>
      </c>
      <c r="D2" s="9">
        <v>2303.25</v>
      </c>
      <c r="E2" s="7" t="s">
        <v>181</v>
      </c>
      <c r="F2" s="7"/>
      <c r="I2" s="7"/>
    </row>
    <row r="3" spans="1:10" x14ac:dyDescent="0.35">
      <c r="A3" s="8" t="s">
        <v>182</v>
      </c>
      <c r="B3" s="7" t="s">
        <v>183</v>
      </c>
      <c r="C3" s="9">
        <v>984.2</v>
      </c>
      <c r="D3" s="9">
        <v>1230.25</v>
      </c>
      <c r="E3" s="7" t="s">
        <v>184</v>
      </c>
      <c r="F3" s="7"/>
      <c r="I3" s="7"/>
    </row>
    <row r="4" spans="1:10" x14ac:dyDescent="0.35">
      <c r="A4" s="8" t="s">
        <v>185</v>
      </c>
      <c r="B4" s="7" t="s">
        <v>186</v>
      </c>
      <c r="C4" s="9">
        <v>2071.6</v>
      </c>
      <c r="D4" s="9">
        <v>2589.5</v>
      </c>
      <c r="E4" s="7" t="s">
        <v>184</v>
      </c>
      <c r="F4" s="7"/>
      <c r="H4" s="12" t="s">
        <v>258</v>
      </c>
      <c r="I4" s="2" t="s">
        <v>262</v>
      </c>
      <c r="J4"/>
    </row>
    <row r="5" spans="1:10" x14ac:dyDescent="0.35">
      <c r="A5" s="8" t="s">
        <v>187</v>
      </c>
      <c r="B5" s="7" t="s">
        <v>188</v>
      </c>
      <c r="C5" s="9">
        <v>1900.4</v>
      </c>
      <c r="D5" s="9">
        <v>2375.5</v>
      </c>
      <c r="E5" s="7" t="s">
        <v>189</v>
      </c>
      <c r="F5" s="7"/>
      <c r="H5" s="13" t="s">
        <v>181</v>
      </c>
      <c r="I5" s="14">
        <v>4</v>
      </c>
      <c r="J5"/>
    </row>
    <row r="6" spans="1:10" x14ac:dyDescent="0.35">
      <c r="A6" s="8" t="s">
        <v>190</v>
      </c>
      <c r="B6" s="7" t="s">
        <v>191</v>
      </c>
      <c r="C6" s="9">
        <v>1384.4</v>
      </c>
      <c r="D6" s="9">
        <v>1730.5</v>
      </c>
      <c r="E6" s="7" t="s">
        <v>192</v>
      </c>
      <c r="F6" s="7"/>
      <c r="H6" s="13" t="s">
        <v>192</v>
      </c>
      <c r="I6" s="14">
        <v>1</v>
      </c>
      <c r="J6"/>
    </row>
    <row r="7" spans="1:10" x14ac:dyDescent="0.35">
      <c r="A7" s="8" t="s">
        <v>193</v>
      </c>
      <c r="B7" s="7" t="s">
        <v>194</v>
      </c>
      <c r="C7" s="9">
        <v>18471.8</v>
      </c>
      <c r="D7" s="9">
        <v>23089.75</v>
      </c>
      <c r="E7" s="7" t="s">
        <v>181</v>
      </c>
      <c r="F7" s="7"/>
      <c r="H7" s="13" t="s">
        <v>184</v>
      </c>
      <c r="I7" s="14">
        <v>2</v>
      </c>
      <c r="J7"/>
    </row>
    <row r="8" spans="1:10" x14ac:dyDescent="0.35">
      <c r="A8" s="8" t="s">
        <v>195</v>
      </c>
      <c r="B8" s="7" t="s">
        <v>196</v>
      </c>
      <c r="C8" s="9">
        <v>9004.6</v>
      </c>
      <c r="D8" s="9">
        <v>11255.75</v>
      </c>
      <c r="E8" s="7" t="s">
        <v>189</v>
      </c>
      <c r="F8" s="7"/>
      <c r="H8" s="13" t="s">
        <v>189</v>
      </c>
      <c r="I8" s="14">
        <v>3</v>
      </c>
      <c r="J8"/>
    </row>
    <row r="9" spans="1:10" x14ac:dyDescent="0.35">
      <c r="A9" s="8" t="s">
        <v>197</v>
      </c>
      <c r="B9" s="7" t="s">
        <v>198</v>
      </c>
      <c r="C9" s="9">
        <v>18078.8</v>
      </c>
      <c r="D9" s="9">
        <v>22598.5</v>
      </c>
      <c r="E9" s="7" t="s">
        <v>192</v>
      </c>
      <c r="F9" s="7"/>
      <c r="H9" s="13" t="s">
        <v>259</v>
      </c>
      <c r="I9" s="14"/>
      <c r="J9"/>
    </row>
    <row r="10" spans="1:10" x14ac:dyDescent="0.35">
      <c r="A10" s="8" t="s">
        <v>199</v>
      </c>
      <c r="B10" s="7" t="s">
        <v>200</v>
      </c>
      <c r="C10" s="9">
        <v>9662.2000000000007</v>
      </c>
      <c r="D10" s="9">
        <v>12077.75</v>
      </c>
      <c r="E10" s="7" t="s">
        <v>181</v>
      </c>
      <c r="F10" s="7"/>
      <c r="H10"/>
      <c r="I10"/>
      <c r="J10"/>
    </row>
    <row r="11" spans="1:10" x14ac:dyDescent="0.35">
      <c r="A11" s="8" t="s">
        <v>201</v>
      </c>
      <c r="B11" s="7" t="s">
        <v>202</v>
      </c>
      <c r="C11" s="9">
        <v>18805.8</v>
      </c>
      <c r="D11" s="9">
        <v>23507.25</v>
      </c>
      <c r="E11" s="7" t="s">
        <v>189</v>
      </c>
      <c r="F11" s="7"/>
      <c r="H11"/>
      <c r="I11"/>
      <c r="J11"/>
    </row>
    <row r="12" spans="1:10" x14ac:dyDescent="0.35">
      <c r="A12" s="8" t="s">
        <v>203</v>
      </c>
      <c r="B12" s="7" t="s">
        <v>204</v>
      </c>
      <c r="C12" s="9">
        <v>1164.6000000000001</v>
      </c>
      <c r="D12" s="9">
        <v>1455.75</v>
      </c>
      <c r="E12" s="7" t="s">
        <v>184</v>
      </c>
      <c r="F12" s="7"/>
      <c r="H12"/>
      <c r="I12"/>
      <c r="J12"/>
    </row>
    <row r="13" spans="1:10" x14ac:dyDescent="0.35">
      <c r="A13" s="8" t="s">
        <v>205</v>
      </c>
      <c r="B13" s="7" t="s">
        <v>206</v>
      </c>
      <c r="C13" s="9">
        <v>18900.600000000002</v>
      </c>
      <c r="D13" s="9">
        <v>23625.75</v>
      </c>
      <c r="E13" s="7" t="s">
        <v>192</v>
      </c>
      <c r="F13" s="7"/>
      <c r="H13"/>
      <c r="I13"/>
      <c r="J13"/>
    </row>
    <row r="14" spans="1:10" x14ac:dyDescent="0.35">
      <c r="A14" s="8" t="s">
        <v>207</v>
      </c>
      <c r="B14" s="7" t="s">
        <v>183</v>
      </c>
      <c r="C14" s="9">
        <v>1166.6000000000001</v>
      </c>
      <c r="D14" s="9">
        <v>1458.25</v>
      </c>
      <c r="E14" s="7" t="s">
        <v>184</v>
      </c>
      <c r="F14" s="7"/>
      <c r="H14"/>
      <c r="I14"/>
      <c r="J14"/>
    </row>
    <row r="15" spans="1:10" x14ac:dyDescent="0.35">
      <c r="A15" s="8" t="s">
        <v>208</v>
      </c>
      <c r="B15" s="7" t="s">
        <v>183</v>
      </c>
      <c r="C15" s="9">
        <v>11847.400000000001</v>
      </c>
      <c r="D15" s="9">
        <v>14809.25</v>
      </c>
      <c r="E15" s="7" t="s">
        <v>184</v>
      </c>
      <c r="F15" s="7"/>
      <c r="H15"/>
      <c r="I15"/>
      <c r="J15"/>
    </row>
    <row r="16" spans="1:10" x14ac:dyDescent="0.35">
      <c r="A16" s="8" t="s">
        <v>209</v>
      </c>
      <c r="B16" s="7" t="s">
        <v>210</v>
      </c>
      <c r="C16" s="9">
        <v>4788.4000000000005</v>
      </c>
      <c r="D16" s="9">
        <v>5985.5</v>
      </c>
      <c r="E16" s="7" t="s">
        <v>181</v>
      </c>
      <c r="F16" s="7"/>
      <c r="H16"/>
      <c r="I16"/>
      <c r="J16"/>
    </row>
    <row r="17" spans="1:10" x14ac:dyDescent="0.35">
      <c r="A17" s="8" t="s">
        <v>211</v>
      </c>
      <c r="B17" s="7" t="s">
        <v>188</v>
      </c>
      <c r="C17" s="9">
        <v>19004.600000000002</v>
      </c>
      <c r="D17" s="9">
        <v>23755.75</v>
      </c>
      <c r="E17" s="7" t="s">
        <v>189</v>
      </c>
      <c r="F17" s="7"/>
      <c r="H17"/>
      <c r="I17"/>
      <c r="J17"/>
    </row>
    <row r="18" spans="1:10" x14ac:dyDescent="0.35">
      <c r="A18" s="8" t="s">
        <v>212</v>
      </c>
      <c r="B18" s="7" t="s">
        <v>191</v>
      </c>
      <c r="C18" s="9">
        <v>4619</v>
      </c>
      <c r="D18" s="9">
        <v>5773.75</v>
      </c>
      <c r="E18" s="7" t="s">
        <v>192</v>
      </c>
      <c r="F18" s="7"/>
      <c r="H18"/>
      <c r="I18"/>
      <c r="J18"/>
    </row>
    <row r="19" spans="1:10" x14ac:dyDescent="0.35">
      <c r="A19" s="8" t="s">
        <v>213</v>
      </c>
      <c r="B19" s="7" t="s">
        <v>180</v>
      </c>
      <c r="C19" s="9">
        <v>696.40000000000009</v>
      </c>
      <c r="D19" s="9">
        <v>870.5</v>
      </c>
      <c r="E19" s="7" t="s">
        <v>181</v>
      </c>
      <c r="F19" s="7"/>
      <c r="H19"/>
      <c r="I19"/>
      <c r="J19"/>
    </row>
    <row r="20" spans="1:10" x14ac:dyDescent="0.35">
      <c r="A20" s="8" t="s">
        <v>214</v>
      </c>
      <c r="B20" s="7" t="s">
        <v>183</v>
      </c>
      <c r="C20" s="9">
        <v>4698.4000000000005</v>
      </c>
      <c r="D20" s="9">
        <v>5873</v>
      </c>
      <c r="E20" s="7" t="s">
        <v>184</v>
      </c>
      <c r="F20" s="7"/>
      <c r="H20"/>
      <c r="I20"/>
      <c r="J20"/>
    </row>
    <row r="21" spans="1:10" x14ac:dyDescent="0.35">
      <c r="A21" s="8" t="s">
        <v>215</v>
      </c>
      <c r="B21" s="7" t="s">
        <v>216</v>
      </c>
      <c r="C21" s="9">
        <v>5890.4000000000005</v>
      </c>
      <c r="D21" s="9">
        <v>7363</v>
      </c>
      <c r="E21" s="7" t="s">
        <v>181</v>
      </c>
      <c r="F21" s="7"/>
      <c r="H21"/>
      <c r="I21"/>
      <c r="J21"/>
    </row>
    <row r="22" spans="1:10" x14ac:dyDescent="0.35">
      <c r="A22" s="8" t="s">
        <v>217</v>
      </c>
      <c r="B22" s="7" t="s">
        <v>218</v>
      </c>
      <c r="C22" s="9">
        <v>4784.2</v>
      </c>
      <c r="D22" s="9">
        <v>5980.25</v>
      </c>
      <c r="E22" s="7" t="s">
        <v>181</v>
      </c>
      <c r="F22" s="7"/>
      <c r="H22"/>
      <c r="I22"/>
      <c r="J22"/>
    </row>
    <row r="23" spans="1:10" x14ac:dyDescent="0.35">
      <c r="A23" s="8" t="s">
        <v>219</v>
      </c>
      <c r="B23" s="7" t="s">
        <v>206</v>
      </c>
      <c r="C23" s="9">
        <v>4664.2</v>
      </c>
      <c r="D23" s="9">
        <v>5830.25</v>
      </c>
      <c r="E23" s="7" t="s">
        <v>192</v>
      </c>
      <c r="F23" s="7"/>
      <c r="H23"/>
      <c r="I23"/>
      <c r="J23"/>
    </row>
    <row r="24" spans="1:10" x14ac:dyDescent="0.35">
      <c r="A24" s="8" t="s">
        <v>220</v>
      </c>
      <c r="B24" s="7" t="s">
        <v>204</v>
      </c>
      <c r="C24" s="9">
        <v>1486.4</v>
      </c>
      <c r="D24" s="9">
        <v>1858</v>
      </c>
      <c r="E24" s="7" t="s">
        <v>184</v>
      </c>
      <c r="F24" s="7"/>
      <c r="H24"/>
      <c r="I24"/>
      <c r="J24"/>
    </row>
    <row r="25" spans="1:10" x14ac:dyDescent="0.35">
      <c r="A25" s="8" t="s">
        <v>221</v>
      </c>
      <c r="B25" s="7" t="s">
        <v>183</v>
      </c>
      <c r="C25" s="9">
        <v>9806.4</v>
      </c>
      <c r="D25" s="9">
        <v>12258</v>
      </c>
      <c r="E25" s="7" t="s">
        <v>184</v>
      </c>
      <c r="F25" s="7"/>
      <c r="H25"/>
      <c r="I25"/>
      <c r="J25"/>
    </row>
    <row r="26" spans="1:10" x14ac:dyDescent="0.35">
      <c r="A26" s="8" t="s">
        <v>222</v>
      </c>
      <c r="B26" s="7" t="s">
        <v>191</v>
      </c>
      <c r="C26" s="9">
        <v>1804.6000000000001</v>
      </c>
      <c r="D26" s="9">
        <v>2255.75</v>
      </c>
      <c r="E26" s="7" t="s">
        <v>192</v>
      </c>
      <c r="F26" s="7"/>
      <c r="H26"/>
      <c r="I26"/>
      <c r="J26"/>
    </row>
    <row r="27" spans="1:10" x14ac:dyDescent="0.35">
      <c r="A27" s="8" t="s">
        <v>223</v>
      </c>
      <c r="B27" s="7" t="s">
        <v>191</v>
      </c>
      <c r="C27" s="9">
        <v>2000.6000000000001</v>
      </c>
      <c r="D27" s="9">
        <v>2500.75</v>
      </c>
      <c r="E27" s="7" t="s">
        <v>192</v>
      </c>
      <c r="F27" s="7"/>
      <c r="H27"/>
      <c r="I27"/>
      <c r="J27"/>
    </row>
    <row r="28" spans="1:10" x14ac:dyDescent="0.35">
      <c r="A28" s="8" t="s">
        <v>224</v>
      </c>
      <c r="B28" s="7" t="s">
        <v>188</v>
      </c>
      <c r="C28" s="9">
        <v>19208.400000000001</v>
      </c>
      <c r="D28" s="9">
        <v>24010.5</v>
      </c>
      <c r="E28" s="7" t="s">
        <v>189</v>
      </c>
      <c r="F28" s="7"/>
      <c r="H28"/>
      <c r="I28"/>
    </row>
    <row r="29" spans="1:10" x14ac:dyDescent="0.35">
      <c r="A29" s="8" t="s">
        <v>225</v>
      </c>
      <c r="B29" s="7" t="s">
        <v>186</v>
      </c>
      <c r="C29" s="9">
        <v>4272.8</v>
      </c>
      <c r="D29" s="9">
        <v>5341</v>
      </c>
      <c r="E29" s="7" t="s">
        <v>184</v>
      </c>
      <c r="F29" s="7"/>
      <c r="H29"/>
      <c r="I29"/>
    </row>
    <row r="30" spans="1:10" x14ac:dyDescent="0.35">
      <c r="A30" s="8" t="s">
        <v>226</v>
      </c>
      <c r="B30" s="7" t="s">
        <v>186</v>
      </c>
      <c r="C30" s="9">
        <v>2658.6000000000004</v>
      </c>
      <c r="D30" s="9">
        <v>3323.25</v>
      </c>
      <c r="E30" s="7" t="s">
        <v>184</v>
      </c>
      <c r="F30" s="7"/>
      <c r="H30"/>
      <c r="I30"/>
    </row>
    <row r="31" spans="1:10" x14ac:dyDescent="0.35">
      <c r="A31" s="8" t="s">
        <v>227</v>
      </c>
      <c r="B31" s="7" t="s">
        <v>228</v>
      </c>
      <c r="C31" s="9">
        <v>3846.8</v>
      </c>
      <c r="D31" s="9">
        <v>4808.5</v>
      </c>
      <c r="E31" s="7" t="s">
        <v>181</v>
      </c>
      <c r="F31" s="7"/>
      <c r="H31"/>
      <c r="I31"/>
    </row>
    <row r="32" spans="1:10" x14ac:dyDescent="0.35">
      <c r="A32" s="8" t="s">
        <v>229</v>
      </c>
      <c r="B32" s="7" t="s">
        <v>198</v>
      </c>
      <c r="C32" s="9">
        <v>13186.400000000001</v>
      </c>
      <c r="D32" s="9">
        <v>16483</v>
      </c>
      <c r="E32" s="7" t="s">
        <v>192</v>
      </c>
      <c r="F32" s="7"/>
      <c r="H32"/>
      <c r="I32"/>
    </row>
    <row r="33" spans="1:9" x14ac:dyDescent="0.35">
      <c r="A33" s="8" t="s">
        <v>230</v>
      </c>
      <c r="B33" s="7" t="s">
        <v>231</v>
      </c>
      <c r="C33" s="9">
        <v>6498.4000000000005</v>
      </c>
      <c r="D33" s="9">
        <v>8123</v>
      </c>
      <c r="E33" s="7" t="s">
        <v>192</v>
      </c>
      <c r="F33" s="7"/>
      <c r="H33"/>
      <c r="I33"/>
    </row>
    <row r="34" spans="1:9" x14ac:dyDescent="0.35">
      <c r="A34" s="8" t="s">
        <v>232</v>
      </c>
      <c r="B34" s="7" t="s">
        <v>206</v>
      </c>
      <c r="C34" s="9">
        <v>19246.400000000001</v>
      </c>
      <c r="D34" s="9">
        <v>24058</v>
      </c>
      <c r="E34" s="7" t="s">
        <v>192</v>
      </c>
      <c r="F34" s="7"/>
      <c r="H34"/>
      <c r="I34"/>
    </row>
    <row r="35" spans="1:9" x14ac:dyDescent="0.35">
      <c r="A35" s="8" t="s">
        <v>233</v>
      </c>
      <c r="B35" s="7" t="s">
        <v>188</v>
      </c>
      <c r="C35" s="9">
        <v>8784.2000000000007</v>
      </c>
      <c r="D35" s="9">
        <v>10980.25</v>
      </c>
      <c r="E35" s="7" t="s">
        <v>189</v>
      </c>
      <c r="F35" s="7"/>
      <c r="H35"/>
      <c r="I35"/>
    </row>
    <row r="36" spans="1:9" x14ac:dyDescent="0.35">
      <c r="A36" s="8" t="s">
        <v>234</v>
      </c>
      <c r="B36" s="7" t="s">
        <v>194</v>
      </c>
      <c r="C36" s="9">
        <v>8022.6</v>
      </c>
      <c r="D36" s="9">
        <v>10028.25</v>
      </c>
      <c r="E36" s="7" t="s">
        <v>181</v>
      </c>
      <c r="F36" s="7"/>
      <c r="H36"/>
      <c r="I36"/>
    </row>
    <row r="37" spans="1:9" x14ac:dyDescent="0.35">
      <c r="A37" s="8" t="s">
        <v>235</v>
      </c>
      <c r="B37" s="7" t="s">
        <v>186</v>
      </c>
      <c r="C37" s="9">
        <v>20964.600000000002</v>
      </c>
      <c r="D37" s="9">
        <v>26205.75</v>
      </c>
      <c r="E37" s="7" t="s">
        <v>184</v>
      </c>
      <c r="F37" s="7"/>
      <c r="H37"/>
      <c r="I37"/>
    </row>
    <row r="38" spans="1:9" x14ac:dyDescent="0.35">
      <c r="A38" s="8" t="s">
        <v>236</v>
      </c>
      <c r="B38" s="7" t="s">
        <v>183</v>
      </c>
      <c r="C38" s="9">
        <v>10138.400000000001</v>
      </c>
      <c r="D38" s="9">
        <v>12673</v>
      </c>
      <c r="E38" s="7" t="s">
        <v>184</v>
      </c>
      <c r="F38" s="7"/>
      <c r="H38"/>
      <c r="I38"/>
    </row>
    <row r="39" spans="1:9" x14ac:dyDescent="0.35">
      <c r="A39" s="8" t="s">
        <v>237</v>
      </c>
      <c r="B39" s="7" t="s">
        <v>228</v>
      </c>
      <c r="C39" s="9">
        <v>7884.6</v>
      </c>
      <c r="D39" s="9">
        <v>9855.75</v>
      </c>
      <c r="E39" s="7" t="s">
        <v>181</v>
      </c>
      <c r="F39" s="7"/>
      <c r="H39"/>
      <c r="I39"/>
    </row>
    <row r="40" spans="1:9" x14ac:dyDescent="0.35">
      <c r="A40" s="8" t="s">
        <v>238</v>
      </c>
      <c r="B40" s="7" t="s">
        <v>231</v>
      </c>
      <c r="C40" s="9">
        <v>4790.4000000000005</v>
      </c>
      <c r="D40" s="9">
        <v>5988</v>
      </c>
      <c r="E40" s="7" t="s">
        <v>192</v>
      </c>
      <c r="F40" s="7"/>
      <c r="H40"/>
      <c r="I40"/>
    </row>
    <row r="41" spans="1:9" x14ac:dyDescent="0.35">
      <c r="A41" s="8" t="s">
        <v>239</v>
      </c>
      <c r="B41" s="7" t="s">
        <v>186</v>
      </c>
      <c r="C41" s="9">
        <v>5862.6</v>
      </c>
      <c r="D41" s="9">
        <v>7328.25</v>
      </c>
      <c r="E41" s="7" t="s">
        <v>184</v>
      </c>
      <c r="F41" s="7"/>
      <c r="H41"/>
      <c r="I41"/>
    </row>
    <row r="42" spans="1:9" x14ac:dyDescent="0.35">
      <c r="A42" s="8" t="s">
        <v>240</v>
      </c>
      <c r="B42" s="7" t="s">
        <v>202</v>
      </c>
      <c r="C42" s="9">
        <v>9785.4</v>
      </c>
      <c r="D42" s="9">
        <v>12231.75</v>
      </c>
      <c r="E42" s="7" t="s">
        <v>189</v>
      </c>
      <c r="F42" s="7"/>
      <c r="H42"/>
      <c r="I42"/>
    </row>
    <row r="43" spans="1:9" x14ac:dyDescent="0.35">
      <c r="A43" s="8" t="s">
        <v>241</v>
      </c>
      <c r="B43" s="7" t="s">
        <v>191</v>
      </c>
      <c r="C43" s="9">
        <v>26184.2</v>
      </c>
      <c r="D43" s="9">
        <v>32730.25</v>
      </c>
      <c r="E43" s="7" t="s">
        <v>192</v>
      </c>
      <c r="F43" s="7"/>
      <c r="H43"/>
      <c r="I43"/>
    </row>
    <row r="44" spans="1:9" x14ac:dyDescent="0.35">
      <c r="A44" s="8" t="s">
        <v>242</v>
      </c>
      <c r="B44" s="7" t="s">
        <v>204</v>
      </c>
      <c r="C44" s="9">
        <v>19164</v>
      </c>
      <c r="D44" s="9">
        <v>23955</v>
      </c>
      <c r="E44" s="7" t="s">
        <v>184</v>
      </c>
      <c r="F44" s="7"/>
      <c r="H44"/>
      <c r="I44"/>
    </row>
    <row r="45" spans="1:9" x14ac:dyDescent="0.35">
      <c r="A45" s="8" t="s">
        <v>243</v>
      </c>
      <c r="B45" s="7" t="s">
        <v>198</v>
      </c>
      <c r="C45" s="9">
        <v>4184.2</v>
      </c>
      <c r="D45" s="9">
        <v>5230.25</v>
      </c>
      <c r="E45" s="7" t="s">
        <v>192</v>
      </c>
      <c r="F45" s="7"/>
      <c r="H45"/>
      <c r="I45"/>
    </row>
    <row r="46" spans="1:9" x14ac:dyDescent="0.35">
      <c r="A46" s="8" t="s">
        <v>244</v>
      </c>
      <c r="B46" s="7" t="s">
        <v>186</v>
      </c>
      <c r="C46" s="9">
        <v>14698.400000000001</v>
      </c>
      <c r="D46" s="9">
        <v>18373</v>
      </c>
      <c r="E46" s="7" t="s">
        <v>184</v>
      </c>
      <c r="F46" s="7"/>
      <c r="H46"/>
      <c r="I46"/>
    </row>
    <row r="47" spans="1:9" x14ac:dyDescent="0.35">
      <c r="A47" s="8" t="s">
        <v>245</v>
      </c>
      <c r="B47" s="7" t="s">
        <v>210</v>
      </c>
      <c r="C47" s="9">
        <v>1964.8000000000002</v>
      </c>
      <c r="D47" s="9">
        <v>2456</v>
      </c>
      <c r="E47" s="7" t="s">
        <v>181</v>
      </c>
      <c r="F47" s="7"/>
      <c r="H47"/>
      <c r="I47"/>
    </row>
    <row r="48" spans="1:9" x14ac:dyDescent="0.35">
      <c r="A48" s="8" t="s">
        <v>246</v>
      </c>
      <c r="B48" s="7" t="s">
        <v>186</v>
      </c>
      <c r="C48" s="9">
        <v>1920.6000000000001</v>
      </c>
      <c r="D48" s="9">
        <v>2400.75</v>
      </c>
      <c r="E48" s="7" t="s">
        <v>184</v>
      </c>
      <c r="F48" s="7"/>
      <c r="H48"/>
      <c r="I48"/>
    </row>
    <row r="49" spans="1:9" x14ac:dyDescent="0.35">
      <c r="A49" s="8" t="s">
        <v>247</v>
      </c>
      <c r="B49" s="7" t="s">
        <v>180</v>
      </c>
      <c r="C49" s="9">
        <v>0</v>
      </c>
      <c r="D49" s="9">
        <v>18941.850000000002</v>
      </c>
      <c r="E49" s="7" t="s">
        <v>181</v>
      </c>
      <c r="F49" s="7"/>
      <c r="H49"/>
      <c r="I49"/>
    </row>
    <row r="50" spans="1:9" x14ac:dyDescent="0.35">
      <c r="A50" s="8" t="s">
        <v>248</v>
      </c>
      <c r="B50" s="7" t="s">
        <v>249</v>
      </c>
      <c r="C50" s="9">
        <v>0</v>
      </c>
      <c r="D50" s="9">
        <v>27000</v>
      </c>
      <c r="E50" s="7" t="s">
        <v>184</v>
      </c>
      <c r="F50" s="7"/>
      <c r="H50"/>
      <c r="I50"/>
    </row>
    <row r="51" spans="1:9" x14ac:dyDescent="0.35">
      <c r="A51" s="8" t="s">
        <v>250</v>
      </c>
      <c r="B51" s="7" t="s">
        <v>198</v>
      </c>
      <c r="C51" s="9">
        <v>0</v>
      </c>
      <c r="D51" s="9">
        <v>22915.350000000002</v>
      </c>
      <c r="E51" s="7" t="s">
        <v>192</v>
      </c>
      <c r="F51" s="7"/>
      <c r="H51"/>
      <c r="I51"/>
    </row>
    <row r="52" spans="1:9" x14ac:dyDescent="0.35">
      <c r="A52" s="8" t="s">
        <v>251</v>
      </c>
      <c r="B52" s="7" t="s">
        <v>191</v>
      </c>
      <c r="C52" s="9">
        <v>0</v>
      </c>
      <c r="D52" s="9">
        <v>0</v>
      </c>
      <c r="E52" s="7" t="s">
        <v>192</v>
      </c>
      <c r="F52" s="7"/>
      <c r="H52"/>
      <c r="I52"/>
    </row>
    <row r="53" spans="1:9" x14ac:dyDescent="0.35">
      <c r="A53" s="8" t="s">
        <v>252</v>
      </c>
      <c r="B53" s="7" t="s">
        <v>188</v>
      </c>
      <c r="C53" s="9">
        <v>0</v>
      </c>
      <c r="D53" s="9">
        <v>0</v>
      </c>
      <c r="E53" s="7" t="s">
        <v>189</v>
      </c>
      <c r="F53" s="7"/>
      <c r="H53"/>
      <c r="I53"/>
    </row>
    <row r="54" spans="1:9" x14ac:dyDescent="0.35">
      <c r="A54" s="8" t="s">
        <v>253</v>
      </c>
      <c r="B54" s="7" t="s">
        <v>194</v>
      </c>
      <c r="C54" s="9">
        <v>0</v>
      </c>
      <c r="D54" s="9">
        <v>0</v>
      </c>
      <c r="E54" s="7" t="s">
        <v>181</v>
      </c>
      <c r="F54" s="7"/>
      <c r="H54"/>
      <c r="I54"/>
    </row>
    <row r="55" spans="1:9" x14ac:dyDescent="0.35">
      <c r="A55" s="8" t="s">
        <v>254</v>
      </c>
      <c r="B55" s="7" t="s">
        <v>216</v>
      </c>
      <c r="C55" s="9">
        <v>0</v>
      </c>
      <c r="D55" s="9">
        <v>0</v>
      </c>
      <c r="E55" s="7" t="s">
        <v>181</v>
      </c>
      <c r="F55" s="7"/>
      <c r="H55"/>
      <c r="I55"/>
    </row>
    <row r="56" spans="1:9" x14ac:dyDescent="0.35">
      <c r="A56" s="8" t="s">
        <v>255</v>
      </c>
      <c r="B56" s="7" t="s">
        <v>204</v>
      </c>
      <c r="C56" s="9">
        <v>0</v>
      </c>
      <c r="D56" s="9">
        <v>0</v>
      </c>
      <c r="E56" s="7" t="s">
        <v>184</v>
      </c>
      <c r="F56" s="7"/>
      <c r="H56"/>
      <c r="I56"/>
    </row>
    <row r="57" spans="1:9" x14ac:dyDescent="0.35">
      <c r="A57" s="8" t="s">
        <v>256</v>
      </c>
      <c r="B57" s="7" t="s">
        <v>196</v>
      </c>
      <c r="C57" s="9">
        <v>0</v>
      </c>
      <c r="D57" s="9">
        <v>0</v>
      </c>
      <c r="E57" s="7" t="s">
        <v>189</v>
      </c>
      <c r="F57" s="7"/>
      <c r="H57"/>
      <c r="I57"/>
    </row>
    <row r="58" spans="1:9" x14ac:dyDescent="0.35">
      <c r="A58" s="8" t="s">
        <v>257</v>
      </c>
      <c r="B58" s="7" t="s">
        <v>183</v>
      </c>
      <c r="C58" s="9">
        <v>0</v>
      </c>
      <c r="D58" s="9">
        <v>0</v>
      </c>
      <c r="E58" s="7" t="s">
        <v>184</v>
      </c>
      <c r="F58" s="7"/>
      <c r="H58"/>
      <c r="I58"/>
    </row>
    <row r="59" spans="1:9" x14ac:dyDescent="0.35">
      <c r="F59" s="7"/>
      <c r="H59"/>
      <c r="I59"/>
    </row>
    <row r="60" spans="1:9" x14ac:dyDescent="0.35">
      <c r="H60"/>
      <c r="I60"/>
    </row>
    <row r="61" spans="1:9" x14ac:dyDescent="0.35">
      <c r="H61"/>
      <c r="I61"/>
    </row>
    <row r="62" spans="1:9" x14ac:dyDescent="0.35">
      <c r="H62"/>
      <c r="I62"/>
    </row>
  </sheetData>
  <pageMargins left="0.75" right="0.75" top="1" bottom="1" header="0.5" footer="0.5"/>
  <pageSetup orientation="portrait" r:id="rId2"/>
  <headerFooter alignWithMargins="0"/>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E2E85-1EA5-4786-B9B9-212C154862D2}">
  <dimension ref="A1:M200"/>
  <sheetViews>
    <sheetView workbookViewId="0">
      <selection activeCell="H24" sqref="H24"/>
    </sheetView>
  </sheetViews>
  <sheetFormatPr defaultRowHeight="12.5" x14ac:dyDescent="0.25"/>
  <cols>
    <col min="1" max="1" width="12.81640625" customWidth="1"/>
    <col min="2" max="2" width="10.36328125" customWidth="1"/>
    <col min="5" max="5" width="16.54296875" customWidth="1"/>
    <col min="10" max="10" width="14.6328125" customWidth="1"/>
  </cols>
  <sheetData>
    <row r="1" spans="1:13" ht="14.5" x14ac:dyDescent="0.35">
      <c r="A1" s="5" t="s">
        <v>0</v>
      </c>
      <c r="B1" s="5" t="s">
        <v>33</v>
      </c>
      <c r="C1" s="5" t="s">
        <v>34</v>
      </c>
      <c r="D1" s="5" t="s">
        <v>35</v>
      </c>
      <c r="E1" s="5" t="s">
        <v>36</v>
      </c>
      <c r="F1" s="5" t="s">
        <v>37</v>
      </c>
      <c r="G1" s="5" t="s">
        <v>38</v>
      </c>
      <c r="H1" s="5" t="s">
        <v>39</v>
      </c>
      <c r="J1" s="26" t="s">
        <v>36</v>
      </c>
      <c r="K1" s="25" t="s">
        <v>267</v>
      </c>
      <c r="L1" s="25" t="s">
        <v>268</v>
      </c>
    </row>
    <row r="2" spans="1:13" ht="14.5" x14ac:dyDescent="0.35">
      <c r="A2" s="6">
        <v>42738</v>
      </c>
      <c r="B2" s="5" t="s">
        <v>40</v>
      </c>
      <c r="C2" s="5" t="s">
        <v>41</v>
      </c>
      <c r="D2" s="5" t="s">
        <v>42</v>
      </c>
      <c r="E2" s="5" t="s">
        <v>43</v>
      </c>
      <c r="F2" s="5">
        <v>399</v>
      </c>
      <c r="G2" s="5">
        <v>1</v>
      </c>
      <c r="H2" s="5" t="s">
        <v>44</v>
      </c>
      <c r="J2" s="27" t="s">
        <v>43</v>
      </c>
      <c r="K2">
        <f>COUNTIF(Table_Ticket_Sales4[[#All],[Destination]],J2)</f>
        <v>11</v>
      </c>
      <c r="L2">
        <f>SUMIF(Table_Ticket_Sales4[[#All],[Destination]],J2,Table_Ticket_Sales4[[#All],[Amount]])</f>
        <v>4389</v>
      </c>
    </row>
    <row r="3" spans="1:13" ht="14.5" x14ac:dyDescent="0.35">
      <c r="A3" s="6">
        <v>42782</v>
      </c>
      <c r="B3" s="5" t="s">
        <v>45</v>
      </c>
      <c r="C3" s="5" t="s">
        <v>46</v>
      </c>
      <c r="D3" s="5" t="s">
        <v>47</v>
      </c>
      <c r="E3" s="5" t="s">
        <v>48</v>
      </c>
      <c r="F3" s="5">
        <v>295</v>
      </c>
      <c r="G3" s="5">
        <v>2</v>
      </c>
      <c r="H3" s="5" t="s">
        <v>49</v>
      </c>
      <c r="J3" s="28" t="s">
        <v>48</v>
      </c>
      <c r="K3">
        <f>COUNTIF(Table_Ticket_Sales4[[#All],[Destination]],J3)</f>
        <v>16</v>
      </c>
      <c r="L3">
        <f>SUMIF(Table_Ticket_Sales4[[#All],[Destination]],J3,Table_Ticket_Sales4[[#All],[Amount]])</f>
        <v>4720</v>
      </c>
    </row>
    <row r="4" spans="1:13" ht="14.5" x14ac:dyDescent="0.35">
      <c r="A4" s="6">
        <v>42785</v>
      </c>
      <c r="B4" s="5" t="s">
        <v>50</v>
      </c>
      <c r="C4" s="5" t="s">
        <v>51</v>
      </c>
      <c r="D4" s="5" t="s">
        <v>52</v>
      </c>
      <c r="E4" s="5" t="s">
        <v>53</v>
      </c>
      <c r="F4" s="5">
        <v>349</v>
      </c>
      <c r="G4" s="5">
        <v>2</v>
      </c>
      <c r="H4" s="5" t="s">
        <v>44</v>
      </c>
      <c r="J4" s="24" t="s">
        <v>53</v>
      </c>
      <c r="K4">
        <f>COUNTIF(Table_Ticket_Sales4[[#All],[Destination]],J4)</f>
        <v>23</v>
      </c>
      <c r="L4">
        <f>SUMIF(Table_Ticket_Sales4[[#All],[Destination]],J4,Table_Ticket_Sales4[[#All],[Amount]])</f>
        <v>8027</v>
      </c>
    </row>
    <row r="5" spans="1:13" ht="14.5" x14ac:dyDescent="0.35">
      <c r="A5" s="6">
        <v>42793</v>
      </c>
      <c r="B5" s="5" t="s">
        <v>54</v>
      </c>
      <c r="C5" s="5" t="s">
        <v>55</v>
      </c>
      <c r="D5" s="5" t="s">
        <v>56</v>
      </c>
      <c r="E5" s="5" t="s">
        <v>43</v>
      </c>
      <c r="F5" s="5">
        <v>399</v>
      </c>
      <c r="G5" s="5">
        <v>2</v>
      </c>
      <c r="H5" s="5" t="s">
        <v>44</v>
      </c>
      <c r="J5" s="24" t="s">
        <v>69</v>
      </c>
      <c r="K5">
        <f>COUNTIF(Table_Ticket_Sales4[[#All],[Destination]],J5)</f>
        <v>10</v>
      </c>
      <c r="L5">
        <f>SUMIF(Table_Ticket_Sales4[[#All],[Destination]],J5,Table_Ticket_Sales4[[#All],[Amount]])</f>
        <v>2990</v>
      </c>
    </row>
    <row r="6" spans="1:13" ht="14.5" x14ac:dyDescent="0.35">
      <c r="A6" s="6">
        <v>42821</v>
      </c>
      <c r="B6" s="5" t="s">
        <v>57</v>
      </c>
      <c r="C6" s="5" t="s">
        <v>58</v>
      </c>
      <c r="D6" s="5" t="s">
        <v>59</v>
      </c>
      <c r="E6" s="5" t="s">
        <v>53</v>
      </c>
      <c r="F6" s="5">
        <v>349</v>
      </c>
      <c r="G6" s="5">
        <v>1</v>
      </c>
      <c r="H6" s="5" t="s">
        <v>44</v>
      </c>
      <c r="J6" s="24" t="s">
        <v>72</v>
      </c>
      <c r="K6">
        <f>COUNTIF(Table_Ticket_Sales4[[#All],[Destination]],J6)</f>
        <v>16</v>
      </c>
      <c r="L6">
        <f>SUMIF(Table_Ticket_Sales4[[#All],[Destination]],J6,Table_Ticket_Sales4[[#All],[Amount]])</f>
        <v>2992</v>
      </c>
      <c r="M6" s="29"/>
    </row>
    <row r="7" spans="1:13" ht="14.5" x14ac:dyDescent="0.35">
      <c r="A7" s="6">
        <v>42821</v>
      </c>
      <c r="B7" s="5" t="s">
        <v>60</v>
      </c>
      <c r="C7" s="5" t="s">
        <v>61</v>
      </c>
      <c r="D7" s="5" t="s">
        <v>62</v>
      </c>
      <c r="E7" s="5" t="s">
        <v>53</v>
      </c>
      <c r="F7" s="5">
        <v>349</v>
      </c>
      <c r="G7" s="5">
        <v>2</v>
      </c>
      <c r="H7" s="5" t="s">
        <v>44</v>
      </c>
      <c r="J7" s="24" t="s">
        <v>76</v>
      </c>
      <c r="K7">
        <f>COUNTIF(Table_Ticket_Sales4[[#All],[Destination]],J7)</f>
        <v>6</v>
      </c>
      <c r="L7">
        <f>SUMIF(Table_Ticket_Sales4[[#All],[Destination]],J7,Table_Ticket_Sales4[[#All],[Amount]])</f>
        <v>2814</v>
      </c>
    </row>
    <row r="8" spans="1:13" ht="14.5" x14ac:dyDescent="0.35">
      <c r="A8" s="6">
        <v>42824</v>
      </c>
      <c r="B8" s="5" t="s">
        <v>63</v>
      </c>
      <c r="C8" s="5" t="s">
        <v>64</v>
      </c>
      <c r="D8" s="5" t="s">
        <v>65</v>
      </c>
      <c r="E8" s="5" t="s">
        <v>43</v>
      </c>
      <c r="F8" s="5">
        <v>399</v>
      </c>
      <c r="G8" s="5">
        <v>1</v>
      </c>
      <c r="H8" s="5" t="s">
        <v>44</v>
      </c>
      <c r="J8" s="24" t="s">
        <v>75</v>
      </c>
      <c r="K8">
        <f>COUNTIF(Table_Ticket_Sales4[[#All],[Destination]],J8)</f>
        <v>18</v>
      </c>
      <c r="L8">
        <f>SUMIF(Table_Ticket_Sales4[[#All],[Destination]],J8,Table_Ticket_Sales4[[#All],[Amount]])</f>
        <v>2682</v>
      </c>
    </row>
    <row r="9" spans="1:13" ht="14.5" x14ac:dyDescent="0.35">
      <c r="A9" s="6">
        <v>42845</v>
      </c>
      <c r="B9" s="5" t="s">
        <v>66</v>
      </c>
      <c r="C9" s="5" t="s">
        <v>67</v>
      </c>
      <c r="D9" s="5" t="s">
        <v>68</v>
      </c>
      <c r="E9" s="5" t="s">
        <v>69</v>
      </c>
      <c r="F9" s="5">
        <v>299</v>
      </c>
      <c r="G9" s="5">
        <v>5</v>
      </c>
      <c r="H9" s="5" t="s">
        <v>44</v>
      </c>
      <c r="J9" s="24" t="s">
        <v>82</v>
      </c>
      <c r="K9">
        <f>COUNTIF(Table_Ticket_Sales4[[#All],[Destination]],J9)</f>
        <v>8</v>
      </c>
      <c r="L9">
        <f>SUMIF(Table_Ticket_Sales4[[#All],[Destination]],J9,Table_Ticket_Sales4[[#All],[Amount]])</f>
        <v>2792</v>
      </c>
    </row>
    <row r="10" spans="1:13" ht="14.5" x14ac:dyDescent="0.35">
      <c r="A10" s="6">
        <v>42855</v>
      </c>
      <c r="B10" s="5" t="s">
        <v>70</v>
      </c>
      <c r="C10" s="5" t="s">
        <v>71</v>
      </c>
      <c r="D10" s="5" t="s">
        <v>65</v>
      </c>
      <c r="E10" s="5" t="s">
        <v>72</v>
      </c>
      <c r="F10" s="5">
        <v>187</v>
      </c>
      <c r="G10" s="5">
        <v>2</v>
      </c>
      <c r="H10" s="5" t="s">
        <v>44</v>
      </c>
      <c r="J10" s="24" t="s">
        <v>87</v>
      </c>
      <c r="K10">
        <f>COUNTIF(Table_Ticket_Sales4[[#All],[Destination]],J10)</f>
        <v>9</v>
      </c>
      <c r="L10">
        <f>SUMIF(Table_Ticket_Sales4[[#All],[Destination]],J10,Table_Ticket_Sales4[[#All],[Amount]])</f>
        <v>1665</v>
      </c>
    </row>
    <row r="11" spans="1:13" ht="14.5" x14ac:dyDescent="0.35">
      <c r="A11" s="6">
        <v>42860</v>
      </c>
      <c r="B11" s="5" t="s">
        <v>73</v>
      </c>
      <c r="C11" s="5" t="s">
        <v>74</v>
      </c>
      <c r="D11" s="5" t="s">
        <v>75</v>
      </c>
      <c r="E11" s="5" t="s">
        <v>76</v>
      </c>
      <c r="F11" s="5">
        <v>469</v>
      </c>
      <c r="G11" s="5">
        <v>1</v>
      </c>
      <c r="H11" s="5" t="s">
        <v>44</v>
      </c>
      <c r="J11" s="24" t="s">
        <v>92</v>
      </c>
      <c r="K11">
        <f>COUNTIF(Table_Ticket_Sales4[[#All],[Destination]],J11)</f>
        <v>8</v>
      </c>
      <c r="L11">
        <f>SUMIF(Table_Ticket_Sales4[[#All],[Destination]],J11,Table_Ticket_Sales4[[#All],[Amount]])</f>
        <v>3192</v>
      </c>
    </row>
    <row r="12" spans="1:13" ht="14.5" x14ac:dyDescent="0.35">
      <c r="A12" s="6">
        <v>42884</v>
      </c>
      <c r="B12" s="5" t="s">
        <v>77</v>
      </c>
      <c r="C12" s="5" t="s">
        <v>78</v>
      </c>
      <c r="D12" s="5" t="s">
        <v>79</v>
      </c>
      <c r="E12" s="5" t="s">
        <v>75</v>
      </c>
      <c r="F12" s="5">
        <v>149</v>
      </c>
      <c r="G12" s="5">
        <v>3</v>
      </c>
      <c r="H12" s="5" t="s">
        <v>49</v>
      </c>
      <c r="J12" s="24" t="s">
        <v>96</v>
      </c>
      <c r="K12">
        <f>COUNTIF(Table_Ticket_Sales4[[#All],[Destination]],J12)</f>
        <v>11</v>
      </c>
      <c r="L12">
        <f>SUMIF(Table_Ticket_Sales4[[#All],[Destination]],J12,Table_Ticket_Sales4[[#All],[Amount]])</f>
        <v>4015</v>
      </c>
    </row>
    <row r="13" spans="1:13" ht="14.5" x14ac:dyDescent="0.35">
      <c r="A13" s="6">
        <v>42895</v>
      </c>
      <c r="B13" s="5" t="s">
        <v>80</v>
      </c>
      <c r="C13" s="5" t="s">
        <v>81</v>
      </c>
      <c r="D13" s="5" t="s">
        <v>75</v>
      </c>
      <c r="E13" s="5" t="s">
        <v>75</v>
      </c>
      <c r="F13" s="5">
        <v>149</v>
      </c>
      <c r="G13" s="5">
        <v>2</v>
      </c>
      <c r="H13" s="5" t="s">
        <v>49</v>
      </c>
      <c r="J13" s="24" t="s">
        <v>97</v>
      </c>
      <c r="K13">
        <f>COUNTIF(Table_Ticket_Sales4[[#All],[Destination]],J13)</f>
        <v>5</v>
      </c>
      <c r="L13">
        <f>SUMIF(Table_Ticket_Sales4[[#All],[Destination]],J13,Table_Ticket_Sales4[[#All],[Amount]])</f>
        <v>1425</v>
      </c>
    </row>
    <row r="14" spans="1:13" ht="14.5" x14ac:dyDescent="0.35">
      <c r="A14" s="6">
        <v>42904</v>
      </c>
      <c r="B14" s="5" t="s">
        <v>54</v>
      </c>
      <c r="C14" s="5" t="s">
        <v>55</v>
      </c>
      <c r="D14" s="5" t="s">
        <v>56</v>
      </c>
      <c r="E14" s="5" t="s">
        <v>82</v>
      </c>
      <c r="F14" s="5">
        <v>349</v>
      </c>
      <c r="G14" s="5">
        <v>1</v>
      </c>
      <c r="H14" s="5" t="s">
        <v>44</v>
      </c>
      <c r="J14" s="24" t="s">
        <v>100</v>
      </c>
      <c r="K14">
        <f>COUNTIF(Table_Ticket_Sales4[[#All],[Destination]],J14)</f>
        <v>17</v>
      </c>
      <c r="L14">
        <f>SUMIF(Table_Ticket_Sales4[[#All],[Destination]],J14,Table_Ticket_Sales4[[#All],[Amount]])</f>
        <v>3383</v>
      </c>
    </row>
    <row r="15" spans="1:13" ht="14.5" x14ac:dyDescent="0.35">
      <c r="A15" s="6">
        <v>42915</v>
      </c>
      <c r="B15" s="5" t="s">
        <v>50</v>
      </c>
      <c r="C15" s="5" t="s">
        <v>83</v>
      </c>
      <c r="D15" s="5" t="s">
        <v>84</v>
      </c>
      <c r="E15" s="5" t="s">
        <v>75</v>
      </c>
      <c r="F15" s="5">
        <v>149</v>
      </c>
      <c r="G15" s="5">
        <v>3</v>
      </c>
      <c r="H15" s="5" t="s">
        <v>49</v>
      </c>
      <c r="J15" s="24" t="s">
        <v>119</v>
      </c>
      <c r="K15">
        <f>COUNTIF(Table_Ticket_Sales4[[#All],[Destination]],J15)</f>
        <v>8</v>
      </c>
      <c r="L15">
        <f>SUMIF(Table_Ticket_Sales4[[#All],[Destination]],J15,Table_Ticket_Sales4[[#All],[Amount]])</f>
        <v>1960</v>
      </c>
    </row>
    <row r="16" spans="1:13" ht="14.5" x14ac:dyDescent="0.35">
      <c r="A16" s="6">
        <v>42745</v>
      </c>
      <c r="B16" s="5" t="s">
        <v>85</v>
      </c>
      <c r="C16" s="5" t="s">
        <v>86</v>
      </c>
      <c r="D16" s="5" t="s">
        <v>79</v>
      </c>
      <c r="E16" s="5" t="s">
        <v>87</v>
      </c>
      <c r="F16" s="5">
        <v>185</v>
      </c>
      <c r="G16" s="5">
        <v>2</v>
      </c>
      <c r="H16" s="5" t="s">
        <v>44</v>
      </c>
      <c r="J16" s="24" t="s">
        <v>122</v>
      </c>
      <c r="K16">
        <f>COUNTIF(Table_Ticket_Sales4[[#All],[Destination]],J16)</f>
        <v>9</v>
      </c>
      <c r="L16">
        <f>SUMIF(Table_Ticket_Sales4[[#All],[Destination]],J16,Table_Ticket_Sales4[[#All],[Amount]])</f>
        <v>1957</v>
      </c>
    </row>
    <row r="17" spans="1:12" ht="14.5" x14ac:dyDescent="0.35">
      <c r="A17" s="6">
        <v>42755</v>
      </c>
      <c r="B17" s="5" t="s">
        <v>88</v>
      </c>
      <c r="C17" s="5" t="s">
        <v>89</v>
      </c>
      <c r="D17" s="5" t="s">
        <v>47</v>
      </c>
      <c r="E17" s="5" t="s">
        <v>82</v>
      </c>
      <c r="F17" s="5">
        <v>349</v>
      </c>
      <c r="G17" s="5">
        <v>1</v>
      </c>
      <c r="H17" s="5" t="s">
        <v>44</v>
      </c>
      <c r="J17" s="24" t="s">
        <v>133</v>
      </c>
      <c r="K17">
        <f>COUNTIF(Table_Ticket_Sales4[[#All],[Destination]],J17)</f>
        <v>6</v>
      </c>
      <c r="L17">
        <f>SUMIF(Table_Ticket_Sales4[[#All],[Destination]],J17,Table_Ticket_Sales4[[#All],[Amount]])</f>
        <v>1590</v>
      </c>
    </row>
    <row r="18" spans="1:12" ht="14.5" x14ac:dyDescent="0.35">
      <c r="A18" s="6">
        <v>42768</v>
      </c>
      <c r="B18" s="5" t="s">
        <v>90</v>
      </c>
      <c r="C18" s="5" t="s">
        <v>91</v>
      </c>
      <c r="D18" s="5" t="s">
        <v>75</v>
      </c>
      <c r="E18" s="5" t="s">
        <v>92</v>
      </c>
      <c r="F18" s="5">
        <v>399</v>
      </c>
      <c r="G18" s="5">
        <v>1</v>
      </c>
      <c r="H18" s="5" t="s">
        <v>44</v>
      </c>
      <c r="J18" s="24" t="s">
        <v>146</v>
      </c>
      <c r="K18">
        <f>COUNTIF(Table_Ticket_Sales4[[#All],[Destination]],J18)</f>
        <v>6</v>
      </c>
      <c r="L18">
        <f>SUMIF(Table_Ticket_Sales4[[#All],[Destination]],J18,Table_Ticket_Sales4[[#All],[Amount]])</f>
        <v>5694</v>
      </c>
    </row>
    <row r="19" spans="1:12" ht="14.5" x14ac:dyDescent="0.35">
      <c r="A19" s="6">
        <v>42783</v>
      </c>
      <c r="B19" s="5" t="s">
        <v>93</v>
      </c>
      <c r="C19" s="5" t="s">
        <v>94</v>
      </c>
      <c r="D19" s="5" t="s">
        <v>95</v>
      </c>
      <c r="E19" s="5" t="s">
        <v>96</v>
      </c>
      <c r="F19" s="5">
        <v>365</v>
      </c>
      <c r="G19" s="5">
        <v>1</v>
      </c>
      <c r="H19" s="5" t="s">
        <v>44</v>
      </c>
      <c r="J19" s="24" t="s">
        <v>148</v>
      </c>
      <c r="K19">
        <f>COUNTIF(Table_Ticket_Sales4[[#All],[Destination]],J19)</f>
        <v>4</v>
      </c>
      <c r="L19">
        <f>SUMIF(Table_Ticket_Sales4[[#All],[Destination]],J19,Table_Ticket_Sales4[[#All],[Amount]])</f>
        <v>3996</v>
      </c>
    </row>
    <row r="20" spans="1:12" ht="14.5" x14ac:dyDescent="0.35">
      <c r="A20" s="6">
        <v>42791</v>
      </c>
      <c r="B20" s="5" t="s">
        <v>57</v>
      </c>
      <c r="C20" s="5" t="s">
        <v>58</v>
      </c>
      <c r="D20" s="5" t="s">
        <v>59</v>
      </c>
      <c r="E20" s="5" t="s">
        <v>97</v>
      </c>
      <c r="F20" s="5">
        <v>285</v>
      </c>
      <c r="G20" s="5">
        <v>2</v>
      </c>
      <c r="H20" s="5" t="s">
        <v>49</v>
      </c>
      <c r="J20" s="24" t="s">
        <v>56</v>
      </c>
      <c r="K20">
        <f>COUNTIF(Table_Ticket_Sales4[[#All],[Destination]],J20)</f>
        <v>8</v>
      </c>
      <c r="L20">
        <f>SUMIF(Table_Ticket_Sales4[[#All],[Destination]],J20,Table_Ticket_Sales4[[#All],[Amount]])</f>
        <v>792</v>
      </c>
    </row>
    <row r="21" spans="1:12" ht="14.5" x14ac:dyDescent="0.35">
      <c r="A21" s="6">
        <v>42809</v>
      </c>
      <c r="B21" s="5" t="s">
        <v>98</v>
      </c>
      <c r="C21" s="5" t="s">
        <v>99</v>
      </c>
      <c r="D21" s="5" t="s">
        <v>59</v>
      </c>
      <c r="E21" s="5" t="s">
        <v>100</v>
      </c>
      <c r="F21" s="5">
        <v>199</v>
      </c>
      <c r="G21" s="5">
        <v>2</v>
      </c>
      <c r="H21" s="5" t="s">
        <v>49</v>
      </c>
    </row>
    <row r="22" spans="1:12" ht="14.5" x14ac:dyDescent="0.35">
      <c r="A22" s="6">
        <v>42818</v>
      </c>
      <c r="B22" s="5" t="s">
        <v>50</v>
      </c>
      <c r="C22" s="5" t="s">
        <v>83</v>
      </c>
      <c r="D22" s="5" t="s">
        <v>84</v>
      </c>
      <c r="E22" s="5" t="s">
        <v>72</v>
      </c>
      <c r="F22" s="5">
        <v>187</v>
      </c>
      <c r="G22" s="5">
        <v>2</v>
      </c>
      <c r="H22" s="5" t="s">
        <v>49</v>
      </c>
    </row>
    <row r="23" spans="1:12" ht="14.5" x14ac:dyDescent="0.35">
      <c r="A23" s="6">
        <v>42819</v>
      </c>
      <c r="B23" s="5" t="s">
        <v>101</v>
      </c>
      <c r="C23" s="5" t="s">
        <v>102</v>
      </c>
      <c r="D23" s="5" t="s">
        <v>95</v>
      </c>
      <c r="E23" s="5" t="s">
        <v>48</v>
      </c>
      <c r="F23" s="5">
        <v>295</v>
      </c>
      <c r="G23" s="5">
        <v>2</v>
      </c>
      <c r="H23" s="5" t="s">
        <v>44</v>
      </c>
    </row>
    <row r="24" spans="1:12" ht="14.5" x14ac:dyDescent="0.35">
      <c r="A24" s="6">
        <v>42821</v>
      </c>
      <c r="B24" s="5" t="s">
        <v>103</v>
      </c>
      <c r="C24" s="5" t="s">
        <v>104</v>
      </c>
      <c r="D24" s="5" t="s">
        <v>105</v>
      </c>
      <c r="E24" s="5" t="s">
        <v>53</v>
      </c>
      <c r="F24" s="5">
        <v>349</v>
      </c>
      <c r="G24" s="5">
        <v>2</v>
      </c>
      <c r="H24" s="5" t="s">
        <v>44</v>
      </c>
    </row>
    <row r="25" spans="1:12" ht="14.5" x14ac:dyDescent="0.35">
      <c r="A25" s="6">
        <v>42841</v>
      </c>
      <c r="B25" s="5" t="s">
        <v>106</v>
      </c>
      <c r="C25" s="5" t="s">
        <v>107</v>
      </c>
      <c r="D25" s="5" t="s">
        <v>42</v>
      </c>
      <c r="E25" s="5" t="s">
        <v>53</v>
      </c>
      <c r="F25" s="5">
        <v>349</v>
      </c>
      <c r="G25" s="5">
        <v>2</v>
      </c>
      <c r="H25" s="5" t="s">
        <v>49</v>
      </c>
    </row>
    <row r="26" spans="1:12" ht="14.5" x14ac:dyDescent="0.35">
      <c r="A26" s="6">
        <v>42844</v>
      </c>
      <c r="B26" s="5" t="s">
        <v>77</v>
      </c>
      <c r="C26" s="5" t="s">
        <v>78</v>
      </c>
      <c r="D26" s="5" t="s">
        <v>79</v>
      </c>
      <c r="E26" s="5" t="s">
        <v>82</v>
      </c>
      <c r="F26" s="5">
        <v>349</v>
      </c>
      <c r="G26" s="5">
        <v>1</v>
      </c>
      <c r="H26" s="5" t="s">
        <v>49</v>
      </c>
    </row>
    <row r="27" spans="1:12" ht="14.5" x14ac:dyDescent="0.35">
      <c r="A27" s="6">
        <v>42889</v>
      </c>
      <c r="B27" s="5" t="s">
        <v>108</v>
      </c>
      <c r="C27" s="5" t="s">
        <v>109</v>
      </c>
      <c r="D27" s="5" t="s">
        <v>105</v>
      </c>
      <c r="E27" s="5" t="s">
        <v>48</v>
      </c>
      <c r="F27" s="5">
        <v>295</v>
      </c>
      <c r="G27" s="5">
        <v>1</v>
      </c>
      <c r="H27" s="5" t="s">
        <v>49</v>
      </c>
    </row>
    <row r="28" spans="1:12" ht="14.5" x14ac:dyDescent="0.35">
      <c r="A28" s="6">
        <v>42891</v>
      </c>
      <c r="B28" s="5" t="s">
        <v>110</v>
      </c>
      <c r="C28" s="5" t="s">
        <v>111</v>
      </c>
      <c r="D28" s="5" t="s">
        <v>84</v>
      </c>
      <c r="E28" s="5" t="s">
        <v>48</v>
      </c>
      <c r="F28" s="5">
        <v>295</v>
      </c>
      <c r="G28" s="5">
        <v>2</v>
      </c>
      <c r="H28" s="5" t="s">
        <v>44</v>
      </c>
    </row>
    <row r="29" spans="1:12" ht="14.5" x14ac:dyDescent="0.35">
      <c r="A29" s="6">
        <v>42898</v>
      </c>
      <c r="B29" s="5" t="s">
        <v>85</v>
      </c>
      <c r="C29" s="5" t="s">
        <v>86</v>
      </c>
      <c r="D29" s="5" t="s">
        <v>79</v>
      </c>
      <c r="E29" s="5" t="s">
        <v>75</v>
      </c>
      <c r="F29" s="5">
        <v>149</v>
      </c>
      <c r="G29" s="5">
        <v>2</v>
      </c>
      <c r="H29" s="5" t="s">
        <v>49</v>
      </c>
    </row>
    <row r="30" spans="1:12" ht="14.5" x14ac:dyDescent="0.35">
      <c r="A30" s="6">
        <v>42908</v>
      </c>
      <c r="B30" s="5" t="s">
        <v>112</v>
      </c>
      <c r="C30" s="5" t="s">
        <v>113</v>
      </c>
      <c r="D30" s="5" t="s">
        <v>114</v>
      </c>
      <c r="E30" s="5" t="s">
        <v>69</v>
      </c>
      <c r="F30" s="5">
        <v>299</v>
      </c>
      <c r="G30" s="5">
        <v>2</v>
      </c>
      <c r="H30" s="5" t="s">
        <v>49</v>
      </c>
    </row>
    <row r="31" spans="1:12" ht="14.5" x14ac:dyDescent="0.35">
      <c r="A31" s="6">
        <v>42916</v>
      </c>
      <c r="B31" s="5" t="s">
        <v>115</v>
      </c>
      <c r="C31" s="5" t="s">
        <v>116</v>
      </c>
      <c r="D31" s="5" t="s">
        <v>68</v>
      </c>
      <c r="E31" s="5" t="s">
        <v>97</v>
      </c>
      <c r="F31" s="5">
        <v>285</v>
      </c>
      <c r="G31" s="5">
        <v>2</v>
      </c>
      <c r="H31" s="5" t="s">
        <v>44</v>
      </c>
    </row>
    <row r="32" spans="1:12" ht="14.5" x14ac:dyDescent="0.35">
      <c r="A32" s="6">
        <v>42743</v>
      </c>
      <c r="B32" s="5" t="s">
        <v>45</v>
      </c>
      <c r="C32" s="5" t="s">
        <v>117</v>
      </c>
      <c r="D32" s="5" t="s">
        <v>68</v>
      </c>
      <c r="E32" s="5" t="s">
        <v>48</v>
      </c>
      <c r="F32" s="5">
        <v>295</v>
      </c>
      <c r="G32" s="5">
        <v>2</v>
      </c>
      <c r="H32" s="5" t="s">
        <v>44</v>
      </c>
    </row>
    <row r="33" spans="1:8" ht="14.5" x14ac:dyDescent="0.35">
      <c r="A33" s="6">
        <v>42743</v>
      </c>
      <c r="B33" s="5" t="s">
        <v>63</v>
      </c>
      <c r="C33" s="5" t="s">
        <v>118</v>
      </c>
      <c r="D33" s="5" t="s">
        <v>52</v>
      </c>
      <c r="E33" s="5" t="s">
        <v>48</v>
      </c>
      <c r="F33" s="5">
        <v>295</v>
      </c>
      <c r="G33" s="5">
        <v>2</v>
      </c>
      <c r="H33" s="5" t="s">
        <v>49</v>
      </c>
    </row>
    <row r="34" spans="1:8" ht="14.5" x14ac:dyDescent="0.35">
      <c r="A34" s="6">
        <v>42745</v>
      </c>
      <c r="B34" s="5" t="s">
        <v>45</v>
      </c>
      <c r="C34" s="5" t="s">
        <v>46</v>
      </c>
      <c r="D34" s="5" t="s">
        <v>47</v>
      </c>
      <c r="E34" s="5" t="s">
        <v>82</v>
      </c>
      <c r="F34" s="5">
        <v>349</v>
      </c>
      <c r="G34" s="5">
        <v>2</v>
      </c>
      <c r="H34" s="5" t="s">
        <v>49</v>
      </c>
    </row>
    <row r="35" spans="1:8" ht="14.5" x14ac:dyDescent="0.35">
      <c r="A35" s="6">
        <v>42752</v>
      </c>
      <c r="B35" s="5" t="s">
        <v>66</v>
      </c>
      <c r="C35" s="5" t="s">
        <v>67</v>
      </c>
      <c r="D35" s="5" t="s">
        <v>68</v>
      </c>
      <c r="E35" s="5" t="s">
        <v>119</v>
      </c>
      <c r="F35" s="5">
        <v>245</v>
      </c>
      <c r="G35" s="5">
        <v>1</v>
      </c>
      <c r="H35" s="5" t="s">
        <v>44</v>
      </c>
    </row>
    <row r="36" spans="1:8" ht="14.5" x14ac:dyDescent="0.35">
      <c r="A36" s="6">
        <v>42757</v>
      </c>
      <c r="B36" s="5" t="s">
        <v>120</v>
      </c>
      <c r="C36" s="5" t="s">
        <v>121</v>
      </c>
      <c r="D36" s="5" t="s">
        <v>95</v>
      </c>
      <c r="E36" s="5" t="s">
        <v>96</v>
      </c>
      <c r="F36" s="5">
        <v>365</v>
      </c>
      <c r="G36" s="5">
        <v>2</v>
      </c>
      <c r="H36" s="5" t="s">
        <v>44</v>
      </c>
    </row>
    <row r="37" spans="1:8" ht="14.5" x14ac:dyDescent="0.35">
      <c r="A37" s="6">
        <v>42809</v>
      </c>
      <c r="B37" s="5" t="s">
        <v>108</v>
      </c>
      <c r="C37" s="5" t="s">
        <v>109</v>
      </c>
      <c r="D37" s="5" t="s">
        <v>105</v>
      </c>
      <c r="E37" s="5" t="s">
        <v>122</v>
      </c>
      <c r="F37" s="5">
        <v>199</v>
      </c>
      <c r="G37" s="5">
        <v>4</v>
      </c>
      <c r="H37" s="5" t="s">
        <v>44</v>
      </c>
    </row>
    <row r="38" spans="1:8" ht="14.5" x14ac:dyDescent="0.35">
      <c r="A38" s="6">
        <v>42823</v>
      </c>
      <c r="B38" s="5" t="s">
        <v>123</v>
      </c>
      <c r="C38" s="5" t="s">
        <v>124</v>
      </c>
      <c r="D38" s="5" t="s">
        <v>75</v>
      </c>
      <c r="E38" s="5" t="s">
        <v>119</v>
      </c>
      <c r="F38" s="5">
        <v>245</v>
      </c>
      <c r="G38" s="5">
        <v>1</v>
      </c>
      <c r="H38" s="5" t="s">
        <v>44</v>
      </c>
    </row>
    <row r="39" spans="1:8" ht="14.5" x14ac:dyDescent="0.35">
      <c r="A39" s="6">
        <v>42823</v>
      </c>
      <c r="B39" s="5" t="s">
        <v>125</v>
      </c>
      <c r="C39" s="5" t="s">
        <v>126</v>
      </c>
      <c r="D39" s="5" t="s">
        <v>114</v>
      </c>
      <c r="E39" s="5" t="s">
        <v>72</v>
      </c>
      <c r="F39" s="5">
        <v>187</v>
      </c>
      <c r="G39" s="5">
        <v>1</v>
      </c>
      <c r="H39" s="5" t="s">
        <v>49</v>
      </c>
    </row>
    <row r="40" spans="1:8" ht="14.5" x14ac:dyDescent="0.35">
      <c r="A40" s="6">
        <v>42823</v>
      </c>
      <c r="B40" s="5" t="s">
        <v>127</v>
      </c>
      <c r="C40" s="5" t="s">
        <v>128</v>
      </c>
      <c r="D40" s="5" t="s">
        <v>95</v>
      </c>
      <c r="E40" s="5" t="s">
        <v>75</v>
      </c>
      <c r="F40" s="5">
        <v>149</v>
      </c>
      <c r="G40" s="5">
        <v>2</v>
      </c>
      <c r="H40" s="5" t="s">
        <v>44</v>
      </c>
    </row>
    <row r="41" spans="1:8" ht="14.5" x14ac:dyDescent="0.35">
      <c r="A41" s="6">
        <v>42868</v>
      </c>
      <c r="B41" s="5" t="s">
        <v>77</v>
      </c>
      <c r="C41" s="5" t="s">
        <v>78</v>
      </c>
      <c r="D41" s="5" t="s">
        <v>79</v>
      </c>
      <c r="E41" s="5" t="s">
        <v>72</v>
      </c>
      <c r="F41" s="5">
        <v>187</v>
      </c>
      <c r="G41" s="5">
        <v>2</v>
      </c>
      <c r="H41" s="5" t="s">
        <v>44</v>
      </c>
    </row>
    <row r="42" spans="1:8" ht="14.5" x14ac:dyDescent="0.35">
      <c r="A42" s="6">
        <v>42904</v>
      </c>
      <c r="B42" s="5" t="s">
        <v>129</v>
      </c>
      <c r="C42" s="5" t="s">
        <v>130</v>
      </c>
      <c r="D42" s="5" t="s">
        <v>52</v>
      </c>
      <c r="E42" s="5" t="s">
        <v>96</v>
      </c>
      <c r="F42" s="5">
        <v>365</v>
      </c>
      <c r="G42" s="5">
        <v>2</v>
      </c>
      <c r="H42" s="5" t="s">
        <v>49</v>
      </c>
    </row>
    <row r="43" spans="1:8" ht="14.5" x14ac:dyDescent="0.35">
      <c r="A43" s="6">
        <v>42745</v>
      </c>
      <c r="B43" s="5" t="s">
        <v>129</v>
      </c>
      <c r="C43" s="5" t="s">
        <v>130</v>
      </c>
      <c r="D43" s="5" t="s">
        <v>52</v>
      </c>
      <c r="E43" s="5" t="s">
        <v>100</v>
      </c>
      <c r="F43" s="5">
        <v>199</v>
      </c>
      <c r="G43" s="5">
        <v>2</v>
      </c>
      <c r="H43" s="5" t="s">
        <v>49</v>
      </c>
    </row>
    <row r="44" spans="1:8" ht="14.5" x14ac:dyDescent="0.35">
      <c r="A44" s="6">
        <v>42768</v>
      </c>
      <c r="B44" s="5" t="s">
        <v>131</v>
      </c>
      <c r="C44" s="5" t="s">
        <v>132</v>
      </c>
      <c r="D44" s="5" t="s">
        <v>56</v>
      </c>
      <c r="E44" s="5" t="s">
        <v>133</v>
      </c>
      <c r="F44" s="5">
        <v>265</v>
      </c>
      <c r="G44" s="5">
        <v>1</v>
      </c>
      <c r="H44" s="5" t="s">
        <v>49</v>
      </c>
    </row>
    <row r="45" spans="1:8" ht="14.5" x14ac:dyDescent="0.35">
      <c r="A45" s="6">
        <v>42783</v>
      </c>
      <c r="B45" s="5" t="s">
        <v>129</v>
      </c>
      <c r="C45" s="5" t="s">
        <v>134</v>
      </c>
      <c r="D45" s="5" t="s">
        <v>135</v>
      </c>
      <c r="E45" s="5" t="s">
        <v>100</v>
      </c>
      <c r="F45" s="5">
        <v>199</v>
      </c>
      <c r="G45" s="5">
        <v>2</v>
      </c>
      <c r="H45" s="5" t="s">
        <v>49</v>
      </c>
    </row>
    <row r="46" spans="1:8" ht="14.5" x14ac:dyDescent="0.35">
      <c r="A46" s="6">
        <v>42786</v>
      </c>
      <c r="B46" s="5" t="s">
        <v>101</v>
      </c>
      <c r="C46" s="5" t="s">
        <v>102</v>
      </c>
      <c r="D46" s="5" t="s">
        <v>95</v>
      </c>
      <c r="E46" s="5" t="s">
        <v>122</v>
      </c>
      <c r="F46" s="5">
        <v>199</v>
      </c>
      <c r="G46" s="5">
        <v>1</v>
      </c>
      <c r="H46" s="5" t="s">
        <v>49</v>
      </c>
    </row>
    <row r="47" spans="1:8" ht="14.5" x14ac:dyDescent="0.35">
      <c r="A47" s="6">
        <v>42809</v>
      </c>
      <c r="B47" s="5" t="s">
        <v>136</v>
      </c>
      <c r="C47" s="5" t="s">
        <v>137</v>
      </c>
      <c r="D47" s="5" t="s">
        <v>52</v>
      </c>
      <c r="E47" s="5" t="s">
        <v>87</v>
      </c>
      <c r="F47" s="5">
        <v>185</v>
      </c>
      <c r="G47" s="5">
        <v>2</v>
      </c>
      <c r="H47" s="5" t="s">
        <v>49</v>
      </c>
    </row>
    <row r="48" spans="1:8" ht="14.5" x14ac:dyDescent="0.35">
      <c r="A48" s="6">
        <v>42867</v>
      </c>
      <c r="B48" s="5" t="s">
        <v>123</v>
      </c>
      <c r="C48" s="5" t="s">
        <v>124</v>
      </c>
      <c r="D48" s="5" t="s">
        <v>75</v>
      </c>
      <c r="E48" s="5" t="s">
        <v>75</v>
      </c>
      <c r="F48" s="5">
        <v>149</v>
      </c>
      <c r="G48" s="5">
        <v>1</v>
      </c>
      <c r="H48" s="5" t="s">
        <v>49</v>
      </c>
    </row>
    <row r="49" spans="1:8" ht="14.5" x14ac:dyDescent="0.35">
      <c r="A49" s="6">
        <v>42872</v>
      </c>
      <c r="B49" s="5" t="s">
        <v>138</v>
      </c>
      <c r="C49" s="5" t="s">
        <v>139</v>
      </c>
      <c r="D49" s="5" t="s">
        <v>140</v>
      </c>
      <c r="E49" s="5" t="s">
        <v>92</v>
      </c>
      <c r="F49" s="5">
        <v>399</v>
      </c>
      <c r="G49" s="5">
        <v>2</v>
      </c>
      <c r="H49" s="5" t="s">
        <v>49</v>
      </c>
    </row>
    <row r="50" spans="1:8" ht="14.5" x14ac:dyDescent="0.35">
      <c r="A50" s="6">
        <v>42899</v>
      </c>
      <c r="B50" s="5" t="s">
        <v>129</v>
      </c>
      <c r="C50" s="5" t="s">
        <v>130</v>
      </c>
      <c r="D50" s="5" t="s">
        <v>52</v>
      </c>
      <c r="E50" s="5" t="s">
        <v>72</v>
      </c>
      <c r="F50" s="5">
        <v>187</v>
      </c>
      <c r="G50" s="5">
        <v>5</v>
      </c>
      <c r="H50" s="5" t="s">
        <v>44</v>
      </c>
    </row>
    <row r="51" spans="1:8" ht="14.5" x14ac:dyDescent="0.35">
      <c r="A51" s="6">
        <v>42904</v>
      </c>
      <c r="B51" s="5" t="s">
        <v>93</v>
      </c>
      <c r="C51" s="5" t="s">
        <v>94</v>
      </c>
      <c r="D51" s="5" t="s">
        <v>95</v>
      </c>
      <c r="E51" s="5" t="s">
        <v>87</v>
      </c>
      <c r="F51" s="5">
        <v>185</v>
      </c>
      <c r="G51" s="5">
        <v>2</v>
      </c>
      <c r="H51" s="5" t="s">
        <v>44</v>
      </c>
    </row>
    <row r="52" spans="1:8" ht="14.5" x14ac:dyDescent="0.35">
      <c r="A52" s="6">
        <v>42739</v>
      </c>
      <c r="B52" s="5" t="s">
        <v>125</v>
      </c>
      <c r="C52" s="5" t="s">
        <v>126</v>
      </c>
      <c r="D52" s="5" t="s">
        <v>114</v>
      </c>
      <c r="E52" s="5" t="s">
        <v>75</v>
      </c>
      <c r="F52" s="5">
        <v>149</v>
      </c>
      <c r="G52" s="5">
        <v>2</v>
      </c>
      <c r="H52" s="5" t="s">
        <v>44</v>
      </c>
    </row>
    <row r="53" spans="1:8" ht="14.5" x14ac:dyDescent="0.35">
      <c r="A53" s="6">
        <v>42744</v>
      </c>
      <c r="B53" s="5" t="s">
        <v>141</v>
      </c>
      <c r="C53" s="5" t="s">
        <v>142</v>
      </c>
      <c r="D53" s="5" t="s">
        <v>52</v>
      </c>
      <c r="E53" s="5" t="s">
        <v>48</v>
      </c>
      <c r="F53" s="5">
        <v>295</v>
      </c>
      <c r="G53" s="5">
        <v>3</v>
      </c>
      <c r="H53" s="5" t="s">
        <v>44</v>
      </c>
    </row>
    <row r="54" spans="1:8" ht="14.5" x14ac:dyDescent="0.35">
      <c r="A54" s="6">
        <v>42770</v>
      </c>
      <c r="B54" s="5" t="s">
        <v>112</v>
      </c>
      <c r="C54" s="5" t="s">
        <v>113</v>
      </c>
      <c r="D54" s="5" t="s">
        <v>114</v>
      </c>
      <c r="E54" s="5" t="s">
        <v>100</v>
      </c>
      <c r="F54" s="5">
        <v>199</v>
      </c>
      <c r="G54" s="5">
        <v>3</v>
      </c>
      <c r="H54" s="5" t="s">
        <v>44</v>
      </c>
    </row>
    <row r="55" spans="1:8" ht="14.5" x14ac:dyDescent="0.35">
      <c r="A55" s="6">
        <v>42786</v>
      </c>
      <c r="B55" s="5" t="s">
        <v>110</v>
      </c>
      <c r="C55" s="5" t="s">
        <v>143</v>
      </c>
      <c r="D55" s="5" t="s">
        <v>79</v>
      </c>
      <c r="E55" s="5" t="s">
        <v>122</v>
      </c>
      <c r="F55" s="5">
        <v>199</v>
      </c>
      <c r="G55" s="5">
        <v>1</v>
      </c>
      <c r="H55" s="5" t="s">
        <v>49</v>
      </c>
    </row>
    <row r="56" spans="1:8" ht="14.5" x14ac:dyDescent="0.35">
      <c r="A56" s="6">
        <v>42801</v>
      </c>
      <c r="B56" s="5" t="s">
        <v>120</v>
      </c>
      <c r="C56" s="5" t="s">
        <v>144</v>
      </c>
      <c r="D56" s="5" t="s">
        <v>145</v>
      </c>
      <c r="E56" s="5" t="s">
        <v>53</v>
      </c>
      <c r="F56" s="5">
        <v>349</v>
      </c>
      <c r="G56" s="5">
        <v>2</v>
      </c>
      <c r="H56" s="5" t="s">
        <v>44</v>
      </c>
    </row>
    <row r="57" spans="1:8" ht="14.5" x14ac:dyDescent="0.35">
      <c r="A57" s="6">
        <v>42805</v>
      </c>
      <c r="B57" s="5" t="s">
        <v>120</v>
      </c>
      <c r="C57" s="5" t="s">
        <v>144</v>
      </c>
      <c r="D57" s="5" t="s">
        <v>145</v>
      </c>
      <c r="E57" s="5" t="s">
        <v>72</v>
      </c>
      <c r="F57" s="5">
        <v>187</v>
      </c>
      <c r="G57" s="5">
        <v>1</v>
      </c>
      <c r="H57" s="5" t="s">
        <v>49</v>
      </c>
    </row>
    <row r="58" spans="1:8" ht="14.5" x14ac:dyDescent="0.35">
      <c r="A58" s="6">
        <v>42808</v>
      </c>
      <c r="B58" s="5" t="s">
        <v>63</v>
      </c>
      <c r="C58" s="5" t="s">
        <v>118</v>
      </c>
      <c r="D58" s="5" t="s">
        <v>52</v>
      </c>
      <c r="E58" s="5" t="s">
        <v>146</v>
      </c>
      <c r="F58" s="5">
        <v>949</v>
      </c>
      <c r="G58" s="5">
        <v>2</v>
      </c>
      <c r="H58" s="5" t="s">
        <v>49</v>
      </c>
    </row>
    <row r="59" spans="1:8" ht="14.5" x14ac:dyDescent="0.35">
      <c r="A59" s="6">
        <v>42809</v>
      </c>
      <c r="B59" s="5" t="s">
        <v>98</v>
      </c>
      <c r="C59" s="5" t="s">
        <v>147</v>
      </c>
      <c r="D59" s="5" t="s">
        <v>105</v>
      </c>
      <c r="E59" s="5" t="s">
        <v>122</v>
      </c>
      <c r="F59" s="5">
        <v>199</v>
      </c>
      <c r="G59" s="5">
        <v>1</v>
      </c>
      <c r="H59" s="5" t="s">
        <v>49</v>
      </c>
    </row>
    <row r="60" spans="1:8" ht="14.5" x14ac:dyDescent="0.35">
      <c r="A60" s="6">
        <v>42811</v>
      </c>
      <c r="B60" s="5" t="s">
        <v>45</v>
      </c>
      <c r="C60" s="5" t="s">
        <v>46</v>
      </c>
      <c r="D60" s="5" t="s">
        <v>47</v>
      </c>
      <c r="E60" s="5" t="s">
        <v>48</v>
      </c>
      <c r="F60" s="5">
        <v>295</v>
      </c>
      <c r="G60" s="5">
        <v>2</v>
      </c>
      <c r="H60" s="5" t="s">
        <v>49</v>
      </c>
    </row>
    <row r="61" spans="1:8" ht="14.5" x14ac:dyDescent="0.35">
      <c r="A61" s="6">
        <v>42813</v>
      </c>
      <c r="B61" s="5" t="s">
        <v>120</v>
      </c>
      <c r="C61" s="5" t="s">
        <v>121</v>
      </c>
      <c r="D61" s="5" t="s">
        <v>95</v>
      </c>
      <c r="E61" s="5" t="s">
        <v>148</v>
      </c>
      <c r="F61" s="5">
        <v>999</v>
      </c>
      <c r="G61" s="5">
        <v>1</v>
      </c>
      <c r="H61" s="5" t="s">
        <v>49</v>
      </c>
    </row>
    <row r="62" spans="1:8" ht="14.5" x14ac:dyDescent="0.35">
      <c r="A62" s="6">
        <v>42816</v>
      </c>
      <c r="B62" s="5" t="s">
        <v>108</v>
      </c>
      <c r="C62" s="5" t="s">
        <v>109</v>
      </c>
      <c r="D62" s="5" t="s">
        <v>105</v>
      </c>
      <c r="E62" s="5" t="s">
        <v>72</v>
      </c>
      <c r="F62" s="5">
        <v>187</v>
      </c>
      <c r="G62" s="5">
        <v>1</v>
      </c>
      <c r="H62" s="5" t="s">
        <v>49</v>
      </c>
    </row>
    <row r="63" spans="1:8" ht="14.5" x14ac:dyDescent="0.35">
      <c r="A63" s="6">
        <v>42821</v>
      </c>
      <c r="B63" s="5" t="s">
        <v>54</v>
      </c>
      <c r="C63" s="5" t="s">
        <v>55</v>
      </c>
      <c r="D63" s="5" t="s">
        <v>56</v>
      </c>
      <c r="E63" s="5" t="s">
        <v>53</v>
      </c>
      <c r="F63" s="5">
        <v>349</v>
      </c>
      <c r="G63" s="5">
        <v>2</v>
      </c>
      <c r="H63" s="5" t="s">
        <v>49</v>
      </c>
    </row>
    <row r="64" spans="1:8" ht="14.5" x14ac:dyDescent="0.35">
      <c r="A64" s="6">
        <v>42821</v>
      </c>
      <c r="B64" s="5" t="s">
        <v>60</v>
      </c>
      <c r="C64" s="5" t="s">
        <v>61</v>
      </c>
      <c r="D64" s="5" t="s">
        <v>62</v>
      </c>
      <c r="E64" s="5" t="s">
        <v>96</v>
      </c>
      <c r="F64" s="5">
        <v>365</v>
      </c>
      <c r="G64" s="5">
        <v>1</v>
      </c>
      <c r="H64" s="5" t="s">
        <v>49</v>
      </c>
    </row>
    <row r="65" spans="1:8" ht="14.5" x14ac:dyDescent="0.35">
      <c r="A65" s="6">
        <v>42822</v>
      </c>
      <c r="B65" s="5" t="s">
        <v>103</v>
      </c>
      <c r="C65" s="5" t="s">
        <v>104</v>
      </c>
      <c r="D65" s="5" t="s">
        <v>105</v>
      </c>
      <c r="E65" s="5" t="s">
        <v>75</v>
      </c>
      <c r="F65" s="5">
        <v>149</v>
      </c>
      <c r="G65" s="5">
        <v>1</v>
      </c>
      <c r="H65" s="5" t="s">
        <v>44</v>
      </c>
    </row>
    <row r="66" spans="1:8" ht="14.5" x14ac:dyDescent="0.35">
      <c r="A66" s="6">
        <v>42841</v>
      </c>
      <c r="B66" s="5" t="s">
        <v>40</v>
      </c>
      <c r="C66" s="5" t="s">
        <v>41</v>
      </c>
      <c r="D66" s="5" t="s">
        <v>42</v>
      </c>
      <c r="E66" s="5" t="s">
        <v>72</v>
      </c>
      <c r="F66" s="5">
        <v>187</v>
      </c>
      <c r="G66" s="5">
        <v>2</v>
      </c>
      <c r="H66" s="5" t="s">
        <v>44</v>
      </c>
    </row>
    <row r="67" spans="1:8" ht="14.5" x14ac:dyDescent="0.35">
      <c r="A67" s="6">
        <v>42854</v>
      </c>
      <c r="B67" s="5" t="s">
        <v>45</v>
      </c>
      <c r="C67" s="5" t="s">
        <v>117</v>
      </c>
      <c r="D67" s="5" t="s">
        <v>68</v>
      </c>
      <c r="E67" s="5" t="s">
        <v>43</v>
      </c>
      <c r="F67" s="5">
        <v>399</v>
      </c>
      <c r="G67" s="5">
        <v>2</v>
      </c>
      <c r="H67" s="5" t="s">
        <v>49</v>
      </c>
    </row>
    <row r="68" spans="1:8" ht="14.5" x14ac:dyDescent="0.35">
      <c r="A68" s="6">
        <v>42864</v>
      </c>
      <c r="B68" s="5" t="s">
        <v>93</v>
      </c>
      <c r="C68" s="5" t="s">
        <v>94</v>
      </c>
      <c r="D68" s="5" t="s">
        <v>95</v>
      </c>
      <c r="E68" s="5" t="s">
        <v>146</v>
      </c>
      <c r="F68" s="5">
        <v>949</v>
      </c>
      <c r="G68" s="5">
        <v>5</v>
      </c>
      <c r="H68" s="5" t="s">
        <v>49</v>
      </c>
    </row>
    <row r="69" spans="1:8" ht="14.5" x14ac:dyDescent="0.35">
      <c r="A69" s="6">
        <v>42870</v>
      </c>
      <c r="B69" s="5" t="s">
        <v>50</v>
      </c>
      <c r="C69" s="5" t="s">
        <v>51</v>
      </c>
      <c r="D69" s="5" t="s">
        <v>52</v>
      </c>
      <c r="E69" s="5" t="s">
        <v>56</v>
      </c>
      <c r="F69" s="5">
        <v>99</v>
      </c>
      <c r="G69" s="5">
        <v>3</v>
      </c>
      <c r="H69" s="5" t="s">
        <v>44</v>
      </c>
    </row>
    <row r="70" spans="1:8" ht="14.5" x14ac:dyDescent="0.35">
      <c r="A70" s="6">
        <v>42895</v>
      </c>
      <c r="B70" s="5" t="s">
        <v>98</v>
      </c>
      <c r="C70" s="5" t="s">
        <v>99</v>
      </c>
      <c r="D70" s="5" t="s">
        <v>59</v>
      </c>
      <c r="E70" s="5" t="s">
        <v>122</v>
      </c>
      <c r="F70" s="5">
        <v>199</v>
      </c>
      <c r="G70" s="5">
        <v>1</v>
      </c>
      <c r="H70" s="5" t="s">
        <v>49</v>
      </c>
    </row>
    <row r="71" spans="1:8" ht="14.5" x14ac:dyDescent="0.35">
      <c r="A71" s="6">
        <v>42914</v>
      </c>
      <c r="B71" s="5" t="s">
        <v>149</v>
      </c>
      <c r="C71" s="5" t="s">
        <v>150</v>
      </c>
      <c r="D71" s="5" t="s">
        <v>114</v>
      </c>
      <c r="E71" s="5" t="s">
        <v>122</v>
      </c>
      <c r="F71" s="5">
        <v>199</v>
      </c>
      <c r="G71" s="5">
        <v>1</v>
      </c>
      <c r="H71" s="5" t="s">
        <v>44</v>
      </c>
    </row>
    <row r="72" spans="1:8" ht="14.5" x14ac:dyDescent="0.35">
      <c r="A72" s="6">
        <v>42750</v>
      </c>
      <c r="B72" s="5" t="s">
        <v>151</v>
      </c>
      <c r="C72" s="5" t="s">
        <v>152</v>
      </c>
      <c r="D72" s="5" t="s">
        <v>114</v>
      </c>
      <c r="E72" s="5" t="s">
        <v>75</v>
      </c>
      <c r="F72" s="5">
        <v>149</v>
      </c>
      <c r="G72" s="5">
        <v>5</v>
      </c>
      <c r="H72" s="5" t="s">
        <v>49</v>
      </c>
    </row>
    <row r="73" spans="1:8" ht="14.5" x14ac:dyDescent="0.35">
      <c r="A73" s="6">
        <v>42758</v>
      </c>
      <c r="B73" s="5" t="s">
        <v>131</v>
      </c>
      <c r="C73" s="5" t="s">
        <v>132</v>
      </c>
      <c r="D73" s="5" t="s">
        <v>56</v>
      </c>
      <c r="E73" s="5" t="s">
        <v>96</v>
      </c>
      <c r="F73" s="5">
        <v>365</v>
      </c>
      <c r="G73" s="5">
        <v>1</v>
      </c>
      <c r="H73" s="5" t="s">
        <v>49</v>
      </c>
    </row>
    <row r="74" spans="1:8" ht="14.5" x14ac:dyDescent="0.35">
      <c r="A74" s="6">
        <v>42761</v>
      </c>
      <c r="B74" s="5" t="s">
        <v>125</v>
      </c>
      <c r="C74" s="5" t="s">
        <v>126</v>
      </c>
      <c r="D74" s="5" t="s">
        <v>114</v>
      </c>
      <c r="E74" s="5" t="s">
        <v>53</v>
      </c>
      <c r="F74" s="5">
        <v>349</v>
      </c>
      <c r="G74" s="5">
        <v>2</v>
      </c>
      <c r="H74" s="5" t="s">
        <v>44</v>
      </c>
    </row>
    <row r="75" spans="1:8" ht="14.5" x14ac:dyDescent="0.35">
      <c r="A75" s="6">
        <v>42782</v>
      </c>
      <c r="B75" s="5" t="s">
        <v>115</v>
      </c>
      <c r="C75" s="5" t="s">
        <v>116</v>
      </c>
      <c r="D75" s="5" t="s">
        <v>68</v>
      </c>
      <c r="E75" s="5" t="s">
        <v>87</v>
      </c>
      <c r="F75" s="5">
        <v>185</v>
      </c>
      <c r="G75" s="5">
        <v>1</v>
      </c>
      <c r="H75" s="5" t="s">
        <v>44</v>
      </c>
    </row>
    <row r="76" spans="1:8" ht="14.5" x14ac:dyDescent="0.35">
      <c r="A76" s="6">
        <v>42812</v>
      </c>
      <c r="B76" s="5" t="s">
        <v>127</v>
      </c>
      <c r="C76" s="5" t="s">
        <v>128</v>
      </c>
      <c r="D76" s="5" t="s">
        <v>95</v>
      </c>
      <c r="E76" s="5" t="s">
        <v>122</v>
      </c>
      <c r="F76" s="5">
        <v>365</v>
      </c>
      <c r="G76" s="5">
        <v>1</v>
      </c>
      <c r="H76" s="5" t="s">
        <v>49</v>
      </c>
    </row>
    <row r="77" spans="1:8" ht="14.5" x14ac:dyDescent="0.35">
      <c r="A77" s="6">
        <v>42812</v>
      </c>
      <c r="B77" s="5" t="s">
        <v>80</v>
      </c>
      <c r="C77" s="5" t="s">
        <v>81</v>
      </c>
      <c r="D77" s="5" t="s">
        <v>75</v>
      </c>
      <c r="E77" s="5" t="s">
        <v>72</v>
      </c>
      <c r="F77" s="5">
        <v>187</v>
      </c>
      <c r="G77" s="5">
        <v>2</v>
      </c>
      <c r="H77" s="5" t="s">
        <v>49</v>
      </c>
    </row>
    <row r="78" spans="1:8" ht="14.5" x14ac:dyDescent="0.35">
      <c r="A78" s="6">
        <v>42819</v>
      </c>
      <c r="B78" s="5" t="s">
        <v>127</v>
      </c>
      <c r="C78" s="5" t="s">
        <v>128</v>
      </c>
      <c r="D78" s="5" t="s">
        <v>95</v>
      </c>
      <c r="E78" s="5" t="s">
        <v>76</v>
      </c>
      <c r="F78" s="5">
        <v>469</v>
      </c>
      <c r="G78" s="5">
        <v>3</v>
      </c>
      <c r="H78" s="5" t="s">
        <v>44</v>
      </c>
    </row>
    <row r="79" spans="1:8" ht="14.5" x14ac:dyDescent="0.35">
      <c r="A79" s="6">
        <v>42830</v>
      </c>
      <c r="B79" s="5" t="s">
        <v>153</v>
      </c>
      <c r="C79" s="5" t="s">
        <v>154</v>
      </c>
      <c r="D79" s="5" t="s">
        <v>140</v>
      </c>
      <c r="E79" s="5" t="s">
        <v>92</v>
      </c>
      <c r="F79" s="5">
        <v>399</v>
      </c>
      <c r="G79" s="5">
        <v>1</v>
      </c>
      <c r="H79" s="5" t="s">
        <v>49</v>
      </c>
    </row>
    <row r="80" spans="1:8" ht="14.5" x14ac:dyDescent="0.35">
      <c r="A80" s="6">
        <v>42854</v>
      </c>
      <c r="B80" s="5" t="s">
        <v>110</v>
      </c>
      <c r="C80" s="5" t="s">
        <v>155</v>
      </c>
      <c r="D80" s="5" t="s">
        <v>145</v>
      </c>
      <c r="E80" s="5" t="s">
        <v>75</v>
      </c>
      <c r="F80" s="5">
        <v>149</v>
      </c>
      <c r="G80" s="5">
        <v>1</v>
      </c>
      <c r="H80" s="5" t="s">
        <v>44</v>
      </c>
    </row>
    <row r="81" spans="1:8" ht="14.5" x14ac:dyDescent="0.35">
      <c r="A81" s="6">
        <v>42862</v>
      </c>
      <c r="B81" s="5" t="s">
        <v>115</v>
      </c>
      <c r="C81" s="5" t="s">
        <v>116</v>
      </c>
      <c r="D81" s="5" t="s">
        <v>68</v>
      </c>
      <c r="E81" s="5" t="s">
        <v>100</v>
      </c>
      <c r="F81" s="5">
        <v>199</v>
      </c>
      <c r="G81" s="5">
        <v>2</v>
      </c>
      <c r="H81" s="5" t="s">
        <v>49</v>
      </c>
    </row>
    <row r="82" spans="1:8" ht="14.5" x14ac:dyDescent="0.35">
      <c r="A82" s="6">
        <v>42884</v>
      </c>
      <c r="B82" s="5" t="s">
        <v>129</v>
      </c>
      <c r="C82" s="5" t="s">
        <v>156</v>
      </c>
      <c r="D82" s="5" t="s">
        <v>59</v>
      </c>
      <c r="E82" s="5" t="s">
        <v>72</v>
      </c>
      <c r="F82" s="5">
        <v>187</v>
      </c>
      <c r="G82" s="5">
        <v>2</v>
      </c>
      <c r="H82" s="5" t="s">
        <v>49</v>
      </c>
    </row>
    <row r="83" spans="1:8" ht="14.5" x14ac:dyDescent="0.35">
      <c r="A83" s="6">
        <v>42892</v>
      </c>
      <c r="B83" s="5" t="s">
        <v>90</v>
      </c>
      <c r="C83" s="5" t="s">
        <v>91</v>
      </c>
      <c r="D83" s="5" t="s">
        <v>75</v>
      </c>
      <c r="E83" s="5" t="s">
        <v>76</v>
      </c>
      <c r="F83" s="5">
        <v>469</v>
      </c>
      <c r="G83" s="5">
        <v>1</v>
      </c>
      <c r="H83" s="5" t="s">
        <v>49</v>
      </c>
    </row>
    <row r="84" spans="1:8" ht="14.5" x14ac:dyDescent="0.35">
      <c r="A84" s="6">
        <v>42738</v>
      </c>
      <c r="B84" s="5" t="s">
        <v>101</v>
      </c>
      <c r="C84" s="5" t="s">
        <v>102</v>
      </c>
      <c r="D84" s="5" t="s">
        <v>95</v>
      </c>
      <c r="E84" s="5" t="s">
        <v>100</v>
      </c>
      <c r="F84" s="5">
        <v>199</v>
      </c>
      <c r="G84" s="5">
        <v>1</v>
      </c>
      <c r="H84" s="5" t="s">
        <v>49</v>
      </c>
    </row>
    <row r="85" spans="1:8" ht="14.5" x14ac:dyDescent="0.35">
      <c r="A85" s="6">
        <v>42738</v>
      </c>
      <c r="B85" s="5" t="s">
        <v>157</v>
      </c>
      <c r="C85" s="5" t="s">
        <v>158</v>
      </c>
      <c r="D85" s="5" t="s">
        <v>62</v>
      </c>
      <c r="E85" s="5" t="s">
        <v>53</v>
      </c>
      <c r="F85" s="5">
        <v>349</v>
      </c>
      <c r="G85" s="5">
        <v>2</v>
      </c>
      <c r="H85" s="5" t="s">
        <v>49</v>
      </c>
    </row>
    <row r="86" spans="1:8" ht="14.5" x14ac:dyDescent="0.35">
      <c r="A86" s="6">
        <v>42740</v>
      </c>
      <c r="B86" s="5" t="s">
        <v>127</v>
      </c>
      <c r="C86" s="5" t="s">
        <v>159</v>
      </c>
      <c r="D86" s="5" t="s">
        <v>68</v>
      </c>
      <c r="E86" s="5" t="s">
        <v>72</v>
      </c>
      <c r="F86" s="5">
        <v>187</v>
      </c>
      <c r="G86" s="5">
        <v>2</v>
      </c>
      <c r="H86" s="5" t="s">
        <v>44</v>
      </c>
    </row>
    <row r="87" spans="1:8" ht="14.5" x14ac:dyDescent="0.35">
      <c r="A87" s="6">
        <v>42749</v>
      </c>
      <c r="B87" s="5" t="s">
        <v>77</v>
      </c>
      <c r="C87" s="5" t="s">
        <v>78</v>
      </c>
      <c r="D87" s="5" t="s">
        <v>79</v>
      </c>
      <c r="E87" s="5" t="s">
        <v>100</v>
      </c>
      <c r="F87" s="5">
        <v>199</v>
      </c>
      <c r="G87" s="5">
        <v>2</v>
      </c>
      <c r="H87" s="5" t="s">
        <v>44</v>
      </c>
    </row>
    <row r="88" spans="1:8" ht="14.5" x14ac:dyDescent="0.35">
      <c r="A88" s="6">
        <v>42755</v>
      </c>
      <c r="B88" s="5" t="s">
        <v>149</v>
      </c>
      <c r="C88" s="5" t="s">
        <v>160</v>
      </c>
      <c r="D88" s="5" t="s">
        <v>56</v>
      </c>
      <c r="E88" s="5" t="s">
        <v>56</v>
      </c>
      <c r="F88" s="5">
        <v>99</v>
      </c>
      <c r="G88" s="5">
        <v>2</v>
      </c>
      <c r="H88" s="5" t="s">
        <v>49</v>
      </c>
    </row>
    <row r="89" spans="1:8" ht="14.5" x14ac:dyDescent="0.35">
      <c r="A89" s="6">
        <v>42783</v>
      </c>
      <c r="B89" s="5" t="s">
        <v>149</v>
      </c>
      <c r="C89" s="5" t="s">
        <v>160</v>
      </c>
      <c r="D89" s="5" t="s">
        <v>56</v>
      </c>
      <c r="E89" s="5" t="s">
        <v>53</v>
      </c>
      <c r="F89" s="5">
        <v>349</v>
      </c>
      <c r="G89" s="5">
        <v>1</v>
      </c>
      <c r="H89" s="5" t="s">
        <v>49</v>
      </c>
    </row>
    <row r="90" spans="1:8" ht="14.5" x14ac:dyDescent="0.35">
      <c r="A90" s="6">
        <v>42812</v>
      </c>
      <c r="B90" s="5" t="s">
        <v>63</v>
      </c>
      <c r="C90" s="5" t="s">
        <v>118</v>
      </c>
      <c r="D90" s="5" t="s">
        <v>52</v>
      </c>
      <c r="E90" s="5" t="s">
        <v>92</v>
      </c>
      <c r="F90" s="5">
        <v>399</v>
      </c>
      <c r="G90" s="5">
        <v>1</v>
      </c>
      <c r="H90" s="5" t="s">
        <v>44</v>
      </c>
    </row>
    <row r="91" spans="1:8" ht="14.5" x14ac:dyDescent="0.35">
      <c r="A91" s="6">
        <v>42821</v>
      </c>
      <c r="B91" s="5" t="s">
        <v>123</v>
      </c>
      <c r="C91" s="5" t="s">
        <v>124</v>
      </c>
      <c r="D91" s="5" t="s">
        <v>75</v>
      </c>
      <c r="E91" s="5" t="s">
        <v>146</v>
      </c>
      <c r="F91" s="5">
        <v>949</v>
      </c>
      <c r="G91" s="5">
        <v>2</v>
      </c>
      <c r="H91" s="5" t="s">
        <v>49</v>
      </c>
    </row>
    <row r="92" spans="1:8" ht="14.5" x14ac:dyDescent="0.35">
      <c r="A92" s="6">
        <v>42854</v>
      </c>
      <c r="B92" s="5" t="s">
        <v>161</v>
      </c>
      <c r="C92" s="5" t="s">
        <v>162</v>
      </c>
      <c r="D92" s="5" t="s">
        <v>52</v>
      </c>
      <c r="E92" s="5" t="s">
        <v>100</v>
      </c>
      <c r="F92" s="5">
        <v>199</v>
      </c>
      <c r="G92" s="5">
        <v>1</v>
      </c>
      <c r="H92" s="5" t="s">
        <v>49</v>
      </c>
    </row>
    <row r="93" spans="1:8" ht="14.5" x14ac:dyDescent="0.35">
      <c r="A93" s="6">
        <v>42863</v>
      </c>
      <c r="B93" s="5" t="s">
        <v>98</v>
      </c>
      <c r="C93" s="5" t="s">
        <v>147</v>
      </c>
      <c r="D93" s="5" t="s">
        <v>105</v>
      </c>
      <c r="E93" s="5" t="s">
        <v>100</v>
      </c>
      <c r="F93" s="5">
        <v>199</v>
      </c>
      <c r="G93" s="5">
        <v>2</v>
      </c>
      <c r="H93" s="5" t="s">
        <v>44</v>
      </c>
    </row>
    <row r="94" spans="1:8" ht="14.5" x14ac:dyDescent="0.35">
      <c r="A94" s="6">
        <v>42872</v>
      </c>
      <c r="B94" s="5" t="s">
        <v>70</v>
      </c>
      <c r="C94" s="5" t="s">
        <v>71</v>
      </c>
      <c r="D94" s="5" t="s">
        <v>65</v>
      </c>
      <c r="E94" s="5" t="s">
        <v>69</v>
      </c>
      <c r="F94" s="5">
        <v>299</v>
      </c>
      <c r="G94" s="5">
        <v>2</v>
      </c>
      <c r="H94" s="5" t="s">
        <v>44</v>
      </c>
    </row>
    <row r="95" spans="1:8" ht="14.5" x14ac:dyDescent="0.35">
      <c r="A95" s="6">
        <v>42737</v>
      </c>
      <c r="B95" s="5" t="s">
        <v>129</v>
      </c>
      <c r="C95" s="5" t="s">
        <v>134</v>
      </c>
      <c r="D95" s="5" t="s">
        <v>135</v>
      </c>
      <c r="E95" s="5" t="s">
        <v>96</v>
      </c>
      <c r="F95" s="5">
        <v>365</v>
      </c>
      <c r="G95" s="5">
        <v>2</v>
      </c>
      <c r="H95" s="5" t="s">
        <v>44</v>
      </c>
    </row>
    <row r="96" spans="1:8" ht="14.5" x14ac:dyDescent="0.35">
      <c r="A96" s="6">
        <v>42745</v>
      </c>
      <c r="B96" s="5" t="s">
        <v>54</v>
      </c>
      <c r="C96" s="5" t="s">
        <v>55</v>
      </c>
      <c r="D96" s="5" t="s">
        <v>56</v>
      </c>
      <c r="E96" s="5" t="s">
        <v>69</v>
      </c>
      <c r="F96" s="5">
        <v>299</v>
      </c>
      <c r="G96" s="5">
        <v>1</v>
      </c>
      <c r="H96" s="5" t="s">
        <v>49</v>
      </c>
    </row>
    <row r="97" spans="1:8" ht="14.5" x14ac:dyDescent="0.35">
      <c r="A97" s="6">
        <v>42759</v>
      </c>
      <c r="B97" s="5" t="s">
        <v>151</v>
      </c>
      <c r="C97" s="5" t="s">
        <v>152</v>
      </c>
      <c r="D97" s="5" t="s">
        <v>114</v>
      </c>
      <c r="E97" s="5" t="s">
        <v>92</v>
      </c>
      <c r="F97" s="5">
        <v>399</v>
      </c>
      <c r="G97" s="5">
        <v>4</v>
      </c>
      <c r="H97" s="5" t="s">
        <v>49</v>
      </c>
    </row>
    <row r="98" spans="1:8" ht="14.5" x14ac:dyDescent="0.35">
      <c r="A98" s="6">
        <v>42763</v>
      </c>
      <c r="B98" s="5" t="s">
        <v>45</v>
      </c>
      <c r="C98" s="5" t="s">
        <v>117</v>
      </c>
      <c r="D98" s="5" t="s">
        <v>68</v>
      </c>
      <c r="E98" s="5" t="s">
        <v>122</v>
      </c>
      <c r="F98" s="5">
        <v>199</v>
      </c>
      <c r="G98" s="5">
        <v>2</v>
      </c>
      <c r="H98" s="5" t="s">
        <v>49</v>
      </c>
    </row>
    <row r="99" spans="1:8" ht="14.5" x14ac:dyDescent="0.35">
      <c r="A99" s="6">
        <v>42767</v>
      </c>
      <c r="B99" s="5" t="s">
        <v>106</v>
      </c>
      <c r="C99" s="5" t="s">
        <v>107</v>
      </c>
      <c r="D99" s="5" t="s">
        <v>42</v>
      </c>
      <c r="E99" s="5" t="s">
        <v>92</v>
      </c>
      <c r="F99" s="5">
        <v>399</v>
      </c>
      <c r="G99" s="5">
        <v>2</v>
      </c>
      <c r="H99" s="5" t="s">
        <v>49</v>
      </c>
    </row>
    <row r="100" spans="1:8" ht="14.5" x14ac:dyDescent="0.35">
      <c r="A100" s="6">
        <v>42769</v>
      </c>
      <c r="B100" s="5" t="s">
        <v>163</v>
      </c>
      <c r="C100" s="5" t="s">
        <v>164</v>
      </c>
      <c r="D100" s="5" t="s">
        <v>52</v>
      </c>
      <c r="E100" s="5" t="s">
        <v>92</v>
      </c>
      <c r="F100" s="5">
        <v>399</v>
      </c>
      <c r="G100" s="5">
        <v>1</v>
      </c>
      <c r="H100" s="5" t="s">
        <v>49</v>
      </c>
    </row>
    <row r="101" spans="1:8" ht="14.5" x14ac:dyDescent="0.35">
      <c r="A101" s="6">
        <v>42782</v>
      </c>
      <c r="B101" s="5" t="s">
        <v>93</v>
      </c>
      <c r="C101" s="5" t="s">
        <v>94</v>
      </c>
      <c r="D101" s="5" t="s">
        <v>95</v>
      </c>
      <c r="E101" s="5" t="s">
        <v>133</v>
      </c>
      <c r="F101" s="5">
        <v>265</v>
      </c>
      <c r="G101" s="5">
        <v>4</v>
      </c>
      <c r="H101" s="5" t="s">
        <v>49</v>
      </c>
    </row>
    <row r="102" spans="1:8" ht="14.5" x14ac:dyDescent="0.35">
      <c r="A102" s="6">
        <v>42783</v>
      </c>
      <c r="B102" s="5" t="s">
        <v>129</v>
      </c>
      <c r="C102" s="5" t="s">
        <v>134</v>
      </c>
      <c r="D102" s="5" t="s">
        <v>135</v>
      </c>
      <c r="E102" s="5" t="s">
        <v>72</v>
      </c>
      <c r="F102" s="5">
        <v>187</v>
      </c>
      <c r="G102" s="5">
        <v>3</v>
      </c>
      <c r="H102" s="5" t="s">
        <v>44</v>
      </c>
    </row>
    <row r="103" spans="1:8" ht="14.5" x14ac:dyDescent="0.35">
      <c r="A103" s="6">
        <v>42801</v>
      </c>
      <c r="B103" s="5" t="s">
        <v>106</v>
      </c>
      <c r="C103" s="5" t="s">
        <v>165</v>
      </c>
      <c r="D103" s="5" t="s">
        <v>52</v>
      </c>
      <c r="E103" s="5" t="s">
        <v>53</v>
      </c>
      <c r="F103" s="5">
        <v>349</v>
      </c>
      <c r="G103" s="5">
        <v>2</v>
      </c>
      <c r="H103" s="5" t="s">
        <v>49</v>
      </c>
    </row>
    <row r="104" spans="1:8" ht="14.5" x14ac:dyDescent="0.35">
      <c r="A104" s="6">
        <v>42846</v>
      </c>
      <c r="B104" s="5" t="s">
        <v>73</v>
      </c>
      <c r="C104" s="5" t="s">
        <v>166</v>
      </c>
      <c r="D104" s="5" t="s">
        <v>52</v>
      </c>
      <c r="E104" s="5" t="s">
        <v>146</v>
      </c>
      <c r="F104" s="5">
        <v>949</v>
      </c>
      <c r="G104" s="5">
        <v>1</v>
      </c>
      <c r="H104" s="5" t="s">
        <v>44</v>
      </c>
    </row>
    <row r="105" spans="1:8" ht="14.5" x14ac:dyDescent="0.35">
      <c r="A105" s="6">
        <v>42864</v>
      </c>
      <c r="B105" s="5" t="s">
        <v>161</v>
      </c>
      <c r="C105" s="5" t="s">
        <v>162</v>
      </c>
      <c r="D105" s="5" t="s">
        <v>52</v>
      </c>
      <c r="E105" s="5" t="s">
        <v>53</v>
      </c>
      <c r="F105" s="5">
        <v>349</v>
      </c>
      <c r="G105" s="5">
        <v>2</v>
      </c>
      <c r="H105" s="5" t="s">
        <v>49</v>
      </c>
    </row>
    <row r="106" spans="1:8" ht="14.5" x14ac:dyDescent="0.35">
      <c r="A106" s="6">
        <v>42867</v>
      </c>
      <c r="B106" s="5" t="s">
        <v>106</v>
      </c>
      <c r="C106" s="5" t="s">
        <v>107</v>
      </c>
      <c r="D106" s="5" t="s">
        <v>42</v>
      </c>
      <c r="E106" s="5" t="s">
        <v>43</v>
      </c>
      <c r="F106" s="5">
        <v>399</v>
      </c>
      <c r="G106" s="5">
        <v>2</v>
      </c>
      <c r="H106" s="5" t="s">
        <v>44</v>
      </c>
    </row>
    <row r="107" spans="1:8" ht="14.5" x14ac:dyDescent="0.35">
      <c r="A107" s="6">
        <v>42884</v>
      </c>
      <c r="B107" s="5" t="s">
        <v>90</v>
      </c>
      <c r="C107" s="5" t="s">
        <v>91</v>
      </c>
      <c r="D107" s="5" t="s">
        <v>75</v>
      </c>
      <c r="E107" s="5" t="s">
        <v>92</v>
      </c>
      <c r="F107" s="5">
        <v>399</v>
      </c>
      <c r="G107" s="5">
        <v>1</v>
      </c>
      <c r="H107" s="5" t="s">
        <v>44</v>
      </c>
    </row>
    <row r="108" spans="1:8" ht="14.5" x14ac:dyDescent="0.35">
      <c r="A108" s="6">
        <v>42886</v>
      </c>
      <c r="B108" s="5" t="s">
        <v>157</v>
      </c>
      <c r="C108" s="5" t="s">
        <v>158</v>
      </c>
      <c r="D108" s="5" t="s">
        <v>62</v>
      </c>
      <c r="E108" s="5" t="s">
        <v>43</v>
      </c>
      <c r="F108" s="5">
        <v>399</v>
      </c>
      <c r="G108" s="5">
        <v>2</v>
      </c>
      <c r="H108" s="5" t="s">
        <v>44</v>
      </c>
    </row>
    <row r="109" spans="1:8" ht="14.5" x14ac:dyDescent="0.35">
      <c r="A109" s="6">
        <v>42891</v>
      </c>
      <c r="B109" s="5" t="s">
        <v>66</v>
      </c>
      <c r="C109" s="5" t="s">
        <v>67</v>
      </c>
      <c r="D109" s="5" t="s">
        <v>68</v>
      </c>
      <c r="E109" s="5" t="s">
        <v>48</v>
      </c>
      <c r="F109" s="5">
        <v>295</v>
      </c>
      <c r="G109" s="5">
        <v>4</v>
      </c>
      <c r="H109" s="5" t="s">
        <v>49</v>
      </c>
    </row>
    <row r="110" spans="1:8" ht="14.5" x14ac:dyDescent="0.35">
      <c r="A110" s="6">
        <v>42899</v>
      </c>
      <c r="B110" s="5" t="s">
        <v>131</v>
      </c>
      <c r="C110" s="5" t="s">
        <v>132</v>
      </c>
      <c r="D110" s="5" t="s">
        <v>56</v>
      </c>
      <c r="E110" s="5" t="s">
        <v>75</v>
      </c>
      <c r="F110" s="5">
        <v>149</v>
      </c>
      <c r="G110" s="5">
        <v>2</v>
      </c>
      <c r="H110" s="5" t="s">
        <v>49</v>
      </c>
    </row>
    <row r="111" spans="1:8" ht="14.5" x14ac:dyDescent="0.35">
      <c r="A111" s="6">
        <v>42908</v>
      </c>
      <c r="B111" s="5" t="s">
        <v>70</v>
      </c>
      <c r="C111" s="5" t="s">
        <v>71</v>
      </c>
      <c r="D111" s="5" t="s">
        <v>65</v>
      </c>
      <c r="E111" s="5" t="s">
        <v>148</v>
      </c>
      <c r="F111" s="5">
        <v>999</v>
      </c>
      <c r="G111" s="5">
        <v>2</v>
      </c>
      <c r="H111" s="5" t="s">
        <v>44</v>
      </c>
    </row>
    <row r="112" spans="1:8" ht="14.5" x14ac:dyDescent="0.35">
      <c r="A112" s="6">
        <v>42916</v>
      </c>
      <c r="B112" s="5" t="s">
        <v>131</v>
      </c>
      <c r="C112" s="5" t="s">
        <v>132</v>
      </c>
      <c r="D112" s="5" t="s">
        <v>56</v>
      </c>
      <c r="E112" s="5" t="s">
        <v>97</v>
      </c>
      <c r="F112" s="5">
        <v>285</v>
      </c>
      <c r="G112" s="5">
        <v>4</v>
      </c>
      <c r="H112" s="5" t="s">
        <v>49</v>
      </c>
    </row>
    <row r="113" spans="1:8" ht="14.5" x14ac:dyDescent="0.35">
      <c r="A113" s="6">
        <v>42750</v>
      </c>
      <c r="B113" s="5" t="s">
        <v>149</v>
      </c>
      <c r="C113" s="5" t="s">
        <v>160</v>
      </c>
      <c r="D113" s="5" t="s">
        <v>56</v>
      </c>
      <c r="E113" s="5" t="s">
        <v>75</v>
      </c>
      <c r="F113" s="5">
        <v>149</v>
      </c>
      <c r="G113" s="5">
        <v>1</v>
      </c>
      <c r="H113" s="5" t="s">
        <v>49</v>
      </c>
    </row>
    <row r="114" spans="1:8" ht="14.5" x14ac:dyDescent="0.35">
      <c r="A114" s="6">
        <v>42766</v>
      </c>
      <c r="B114" s="5" t="s">
        <v>136</v>
      </c>
      <c r="C114" s="5" t="s">
        <v>137</v>
      </c>
      <c r="D114" s="5" t="s">
        <v>52</v>
      </c>
      <c r="E114" s="5" t="s">
        <v>75</v>
      </c>
      <c r="F114" s="5">
        <v>149</v>
      </c>
      <c r="G114" s="5">
        <v>2</v>
      </c>
      <c r="H114" s="5" t="s">
        <v>49</v>
      </c>
    </row>
    <row r="115" spans="1:8" ht="14.5" x14ac:dyDescent="0.35">
      <c r="A115" s="6">
        <v>42767</v>
      </c>
      <c r="B115" s="5" t="s">
        <v>163</v>
      </c>
      <c r="C115" s="5" t="s">
        <v>164</v>
      </c>
      <c r="D115" s="5" t="s">
        <v>52</v>
      </c>
      <c r="E115" s="5" t="s">
        <v>53</v>
      </c>
      <c r="F115" s="5">
        <v>349</v>
      </c>
      <c r="G115" s="5">
        <v>1</v>
      </c>
      <c r="H115" s="5" t="s">
        <v>44</v>
      </c>
    </row>
    <row r="116" spans="1:8" ht="14.5" x14ac:dyDescent="0.35">
      <c r="A116" s="6">
        <v>42789</v>
      </c>
      <c r="B116" s="5" t="s">
        <v>115</v>
      </c>
      <c r="C116" s="5" t="s">
        <v>116</v>
      </c>
      <c r="D116" s="5" t="s">
        <v>68</v>
      </c>
      <c r="E116" s="5" t="s">
        <v>148</v>
      </c>
      <c r="F116" s="5">
        <v>999</v>
      </c>
      <c r="G116" s="5">
        <v>2</v>
      </c>
      <c r="H116" s="5" t="s">
        <v>49</v>
      </c>
    </row>
    <row r="117" spans="1:8" ht="14.5" x14ac:dyDescent="0.35">
      <c r="A117" s="6">
        <v>42797</v>
      </c>
      <c r="B117" s="5" t="s">
        <v>88</v>
      </c>
      <c r="C117" s="5" t="s">
        <v>89</v>
      </c>
      <c r="D117" s="5" t="s">
        <v>47</v>
      </c>
      <c r="E117" s="5" t="s">
        <v>53</v>
      </c>
      <c r="F117" s="5">
        <v>349</v>
      </c>
      <c r="G117" s="5">
        <v>1</v>
      </c>
      <c r="H117" s="5" t="s">
        <v>49</v>
      </c>
    </row>
    <row r="118" spans="1:8" ht="14.5" x14ac:dyDescent="0.35">
      <c r="A118" s="6">
        <v>42805</v>
      </c>
      <c r="B118" s="5" t="s">
        <v>123</v>
      </c>
      <c r="C118" s="5" t="s">
        <v>124</v>
      </c>
      <c r="D118" s="5" t="s">
        <v>75</v>
      </c>
      <c r="E118" s="5" t="s">
        <v>48</v>
      </c>
      <c r="F118" s="5">
        <v>295</v>
      </c>
      <c r="G118" s="5">
        <v>1</v>
      </c>
      <c r="H118" s="5" t="s">
        <v>49</v>
      </c>
    </row>
    <row r="119" spans="1:8" ht="14.5" x14ac:dyDescent="0.35">
      <c r="A119" s="6">
        <v>42811</v>
      </c>
      <c r="B119" s="5" t="s">
        <v>129</v>
      </c>
      <c r="C119" s="5" t="s">
        <v>156</v>
      </c>
      <c r="D119" s="5" t="s">
        <v>59</v>
      </c>
      <c r="E119" s="5" t="s">
        <v>133</v>
      </c>
      <c r="F119" s="5">
        <v>265</v>
      </c>
      <c r="G119" s="5">
        <v>1</v>
      </c>
      <c r="H119" s="5" t="s">
        <v>44</v>
      </c>
    </row>
    <row r="120" spans="1:8" ht="14.5" x14ac:dyDescent="0.35">
      <c r="A120" s="6">
        <v>42812</v>
      </c>
      <c r="B120" s="5" t="s">
        <v>110</v>
      </c>
      <c r="C120" s="5" t="s">
        <v>143</v>
      </c>
      <c r="D120" s="5" t="s">
        <v>79</v>
      </c>
      <c r="E120" s="5" t="s">
        <v>76</v>
      </c>
      <c r="F120" s="5">
        <v>469</v>
      </c>
      <c r="G120" s="5">
        <v>2</v>
      </c>
      <c r="H120" s="5" t="s">
        <v>44</v>
      </c>
    </row>
    <row r="121" spans="1:8" ht="14.5" x14ac:dyDescent="0.35">
      <c r="A121" s="6">
        <v>42822</v>
      </c>
      <c r="B121" s="5" t="s">
        <v>50</v>
      </c>
      <c r="C121" s="5" t="s">
        <v>83</v>
      </c>
      <c r="D121" s="5" t="s">
        <v>84</v>
      </c>
      <c r="E121" s="5" t="s">
        <v>119</v>
      </c>
      <c r="F121" s="5">
        <v>245</v>
      </c>
      <c r="G121" s="5">
        <v>8</v>
      </c>
      <c r="H121" s="5" t="s">
        <v>44</v>
      </c>
    </row>
    <row r="122" spans="1:8" ht="14.5" x14ac:dyDescent="0.35">
      <c r="A122" s="6">
        <v>42824</v>
      </c>
      <c r="B122" s="5" t="s">
        <v>167</v>
      </c>
      <c r="C122" s="5" t="s">
        <v>168</v>
      </c>
      <c r="D122" s="5" t="s">
        <v>169</v>
      </c>
      <c r="E122" s="5" t="s">
        <v>72</v>
      </c>
      <c r="F122" s="5">
        <v>187</v>
      </c>
      <c r="G122" s="5">
        <v>1</v>
      </c>
      <c r="H122" s="5" t="s">
        <v>49</v>
      </c>
    </row>
    <row r="123" spans="1:8" ht="14.5" x14ac:dyDescent="0.35">
      <c r="A123" s="6">
        <v>42835</v>
      </c>
      <c r="B123" s="5" t="s">
        <v>60</v>
      </c>
      <c r="C123" s="5" t="s">
        <v>61</v>
      </c>
      <c r="D123" s="5" t="s">
        <v>62</v>
      </c>
      <c r="E123" s="5" t="s">
        <v>100</v>
      </c>
      <c r="F123" s="5">
        <v>199</v>
      </c>
      <c r="G123" s="5">
        <v>1</v>
      </c>
      <c r="H123" s="5" t="s">
        <v>49</v>
      </c>
    </row>
    <row r="124" spans="1:8" ht="14.5" x14ac:dyDescent="0.35">
      <c r="A124" s="6">
        <v>42868</v>
      </c>
      <c r="B124" s="5" t="s">
        <v>149</v>
      </c>
      <c r="C124" s="5" t="s">
        <v>150</v>
      </c>
      <c r="D124" s="5" t="s">
        <v>114</v>
      </c>
      <c r="E124" s="5" t="s">
        <v>56</v>
      </c>
      <c r="F124" s="5">
        <v>99</v>
      </c>
      <c r="G124" s="5">
        <v>1</v>
      </c>
      <c r="H124" s="5" t="s">
        <v>49</v>
      </c>
    </row>
    <row r="125" spans="1:8" ht="14.5" x14ac:dyDescent="0.35">
      <c r="A125" s="6">
        <v>42896</v>
      </c>
      <c r="B125" s="5" t="s">
        <v>103</v>
      </c>
      <c r="C125" s="5" t="s">
        <v>104</v>
      </c>
      <c r="D125" s="5" t="s">
        <v>105</v>
      </c>
      <c r="E125" s="5" t="s">
        <v>97</v>
      </c>
      <c r="F125" s="5">
        <v>285</v>
      </c>
      <c r="G125" s="5">
        <v>2</v>
      </c>
      <c r="H125" s="5" t="s">
        <v>44</v>
      </c>
    </row>
    <row r="126" spans="1:8" ht="14.5" x14ac:dyDescent="0.35">
      <c r="A126" s="6">
        <v>42896</v>
      </c>
      <c r="B126" s="5" t="s">
        <v>127</v>
      </c>
      <c r="C126" s="5" t="s">
        <v>159</v>
      </c>
      <c r="D126" s="5" t="s">
        <v>68</v>
      </c>
      <c r="E126" s="5" t="s">
        <v>53</v>
      </c>
      <c r="F126" s="5">
        <v>349</v>
      </c>
      <c r="G126" s="5">
        <v>6</v>
      </c>
      <c r="H126" s="5" t="s">
        <v>44</v>
      </c>
    </row>
    <row r="127" spans="1:8" ht="14.5" x14ac:dyDescent="0.35">
      <c r="A127" s="6">
        <v>42749</v>
      </c>
      <c r="B127" s="5" t="s">
        <v>161</v>
      </c>
      <c r="C127" s="5" t="s">
        <v>162</v>
      </c>
      <c r="D127" s="5" t="s">
        <v>52</v>
      </c>
      <c r="E127" s="5" t="s">
        <v>82</v>
      </c>
      <c r="F127" s="5">
        <v>349</v>
      </c>
      <c r="G127" s="5">
        <v>3</v>
      </c>
      <c r="H127" s="5" t="s">
        <v>44</v>
      </c>
    </row>
    <row r="128" spans="1:8" ht="14.5" x14ac:dyDescent="0.35">
      <c r="A128" s="6">
        <v>42749</v>
      </c>
      <c r="B128" s="5" t="s">
        <v>73</v>
      </c>
      <c r="C128" s="5" t="s">
        <v>166</v>
      </c>
      <c r="D128" s="5" t="s">
        <v>52</v>
      </c>
      <c r="E128" s="5" t="s">
        <v>53</v>
      </c>
      <c r="F128" s="5">
        <v>349</v>
      </c>
      <c r="G128" s="5">
        <v>1</v>
      </c>
      <c r="H128" s="5" t="s">
        <v>44</v>
      </c>
    </row>
    <row r="129" spans="1:8" ht="14.5" x14ac:dyDescent="0.35">
      <c r="A129" s="6">
        <v>42756</v>
      </c>
      <c r="B129" s="5" t="s">
        <v>106</v>
      </c>
      <c r="C129" s="5" t="s">
        <v>165</v>
      </c>
      <c r="D129" s="5" t="s">
        <v>52</v>
      </c>
      <c r="E129" s="5" t="s">
        <v>82</v>
      </c>
      <c r="F129" s="5">
        <v>349</v>
      </c>
      <c r="G129" s="5">
        <v>5</v>
      </c>
      <c r="H129" s="5" t="s">
        <v>44</v>
      </c>
    </row>
    <row r="130" spans="1:8" ht="14.5" x14ac:dyDescent="0.35">
      <c r="A130" s="6">
        <v>42779</v>
      </c>
      <c r="B130" s="5" t="s">
        <v>157</v>
      </c>
      <c r="C130" s="5" t="s">
        <v>170</v>
      </c>
      <c r="D130" s="5" t="s">
        <v>75</v>
      </c>
      <c r="E130" s="5" t="s">
        <v>48</v>
      </c>
      <c r="F130" s="5">
        <v>295</v>
      </c>
      <c r="G130" s="5">
        <v>2</v>
      </c>
      <c r="H130" s="5" t="s">
        <v>49</v>
      </c>
    </row>
    <row r="131" spans="1:8" ht="14.5" x14ac:dyDescent="0.35">
      <c r="A131" s="6">
        <v>42802</v>
      </c>
      <c r="B131" s="5" t="s">
        <v>157</v>
      </c>
      <c r="C131" s="5" t="s">
        <v>158</v>
      </c>
      <c r="D131" s="5" t="s">
        <v>62</v>
      </c>
      <c r="E131" s="5" t="s">
        <v>75</v>
      </c>
      <c r="F131" s="5">
        <v>149</v>
      </c>
      <c r="G131" s="5">
        <v>2</v>
      </c>
      <c r="H131" s="5" t="s">
        <v>44</v>
      </c>
    </row>
    <row r="132" spans="1:8" ht="14.5" x14ac:dyDescent="0.35">
      <c r="A132" s="6">
        <v>42814</v>
      </c>
      <c r="B132" s="5" t="s">
        <v>136</v>
      </c>
      <c r="C132" s="5" t="s">
        <v>137</v>
      </c>
      <c r="D132" s="5" t="s">
        <v>52</v>
      </c>
      <c r="E132" s="5" t="s">
        <v>100</v>
      </c>
      <c r="F132" s="5">
        <v>199</v>
      </c>
      <c r="G132" s="5">
        <v>5</v>
      </c>
      <c r="H132" s="5" t="s">
        <v>44</v>
      </c>
    </row>
    <row r="133" spans="1:8" ht="14.5" x14ac:dyDescent="0.35">
      <c r="A133" s="6">
        <v>42821</v>
      </c>
      <c r="B133" s="5" t="s">
        <v>161</v>
      </c>
      <c r="C133" s="5" t="s">
        <v>162</v>
      </c>
      <c r="D133" s="5" t="s">
        <v>52</v>
      </c>
      <c r="E133" s="5" t="s">
        <v>76</v>
      </c>
      <c r="F133" s="5">
        <v>469</v>
      </c>
      <c r="G133" s="5">
        <v>3</v>
      </c>
      <c r="H133" s="5" t="s">
        <v>44</v>
      </c>
    </row>
    <row r="134" spans="1:8" ht="14.5" x14ac:dyDescent="0.35">
      <c r="A134" s="6">
        <v>42831</v>
      </c>
      <c r="B134" s="5" t="s">
        <v>153</v>
      </c>
      <c r="C134" s="5" t="s">
        <v>154</v>
      </c>
      <c r="D134" s="5" t="s">
        <v>140</v>
      </c>
      <c r="E134" s="5" t="s">
        <v>69</v>
      </c>
      <c r="F134" s="5">
        <v>299</v>
      </c>
      <c r="G134" s="5">
        <v>1</v>
      </c>
      <c r="H134" s="5" t="s">
        <v>44</v>
      </c>
    </row>
    <row r="135" spans="1:8" ht="14.5" x14ac:dyDescent="0.35">
      <c r="A135" s="6">
        <v>42839</v>
      </c>
      <c r="B135" s="5" t="s">
        <v>63</v>
      </c>
      <c r="C135" s="5" t="s">
        <v>118</v>
      </c>
      <c r="D135" s="5" t="s">
        <v>52</v>
      </c>
      <c r="E135" s="5" t="s">
        <v>53</v>
      </c>
      <c r="F135" s="5">
        <v>349</v>
      </c>
      <c r="G135" s="5">
        <v>1</v>
      </c>
      <c r="H135" s="5" t="s">
        <v>49</v>
      </c>
    </row>
    <row r="136" spans="1:8" ht="14.5" x14ac:dyDescent="0.35">
      <c r="A136" s="6">
        <v>42841</v>
      </c>
      <c r="B136" s="5" t="s">
        <v>50</v>
      </c>
      <c r="C136" s="5" t="s">
        <v>83</v>
      </c>
      <c r="D136" s="5" t="s">
        <v>84</v>
      </c>
      <c r="E136" s="5" t="s">
        <v>48</v>
      </c>
      <c r="F136" s="5">
        <v>295</v>
      </c>
      <c r="G136" s="5">
        <v>1</v>
      </c>
      <c r="H136" s="5" t="s">
        <v>44</v>
      </c>
    </row>
    <row r="137" spans="1:8" ht="14.5" x14ac:dyDescent="0.35">
      <c r="A137" s="6">
        <v>42842</v>
      </c>
      <c r="B137" s="5" t="s">
        <v>98</v>
      </c>
      <c r="C137" s="5" t="s">
        <v>99</v>
      </c>
      <c r="D137" s="5" t="s">
        <v>59</v>
      </c>
      <c r="E137" s="5" t="s">
        <v>87</v>
      </c>
      <c r="F137" s="5">
        <v>185</v>
      </c>
      <c r="G137" s="5">
        <v>1</v>
      </c>
      <c r="H137" s="5" t="s">
        <v>44</v>
      </c>
    </row>
    <row r="138" spans="1:8" ht="14.5" x14ac:dyDescent="0.35">
      <c r="A138" s="6">
        <v>42851</v>
      </c>
      <c r="B138" s="5" t="s">
        <v>129</v>
      </c>
      <c r="C138" s="5" t="s">
        <v>130</v>
      </c>
      <c r="D138" s="5" t="s">
        <v>52</v>
      </c>
      <c r="E138" s="5" t="s">
        <v>100</v>
      </c>
      <c r="F138" s="5">
        <v>199</v>
      </c>
      <c r="G138" s="5">
        <v>1</v>
      </c>
      <c r="H138" s="5" t="s">
        <v>49</v>
      </c>
    </row>
    <row r="139" spans="1:8" ht="14.5" x14ac:dyDescent="0.35">
      <c r="A139" s="6">
        <v>42857</v>
      </c>
      <c r="B139" s="5" t="s">
        <v>73</v>
      </c>
      <c r="C139" s="5" t="s">
        <v>74</v>
      </c>
      <c r="D139" s="5" t="s">
        <v>75</v>
      </c>
      <c r="E139" s="5" t="s">
        <v>56</v>
      </c>
      <c r="F139" s="5">
        <v>99</v>
      </c>
      <c r="G139" s="5">
        <v>1</v>
      </c>
      <c r="H139" s="5" t="s">
        <v>49</v>
      </c>
    </row>
    <row r="140" spans="1:8" ht="14.5" x14ac:dyDescent="0.35">
      <c r="A140" s="6">
        <v>42859</v>
      </c>
      <c r="B140" s="5" t="s">
        <v>88</v>
      </c>
      <c r="C140" s="5" t="s">
        <v>89</v>
      </c>
      <c r="D140" s="5" t="s">
        <v>47</v>
      </c>
      <c r="E140" s="5" t="s">
        <v>82</v>
      </c>
      <c r="F140" s="5">
        <v>349</v>
      </c>
      <c r="G140" s="5">
        <v>4</v>
      </c>
      <c r="H140" s="5" t="s">
        <v>44</v>
      </c>
    </row>
    <row r="141" spans="1:8" ht="14.5" x14ac:dyDescent="0.35">
      <c r="A141" s="6">
        <v>42861</v>
      </c>
      <c r="B141" s="5" t="s">
        <v>40</v>
      </c>
      <c r="C141" s="5" t="s">
        <v>41</v>
      </c>
      <c r="D141" s="5" t="s">
        <v>42</v>
      </c>
      <c r="E141" s="5" t="s">
        <v>69</v>
      </c>
      <c r="F141" s="5">
        <v>299</v>
      </c>
      <c r="G141" s="5">
        <v>2</v>
      </c>
      <c r="H141" s="5" t="s">
        <v>44</v>
      </c>
    </row>
    <row r="142" spans="1:8" ht="14.5" x14ac:dyDescent="0.35">
      <c r="A142" s="6">
        <v>42863</v>
      </c>
      <c r="B142" s="5" t="s">
        <v>110</v>
      </c>
      <c r="C142" s="5" t="s">
        <v>111</v>
      </c>
      <c r="D142" s="5" t="s">
        <v>84</v>
      </c>
      <c r="E142" s="5" t="s">
        <v>43</v>
      </c>
      <c r="F142" s="5">
        <v>399</v>
      </c>
      <c r="G142" s="5">
        <v>2</v>
      </c>
      <c r="H142" s="5" t="s">
        <v>44</v>
      </c>
    </row>
    <row r="143" spans="1:8" ht="14.5" x14ac:dyDescent="0.35">
      <c r="A143" s="6">
        <v>42885</v>
      </c>
      <c r="B143" s="5" t="s">
        <v>138</v>
      </c>
      <c r="C143" s="5" t="s">
        <v>139</v>
      </c>
      <c r="D143" s="5" t="s">
        <v>140</v>
      </c>
      <c r="E143" s="5" t="s">
        <v>100</v>
      </c>
      <c r="F143" s="5">
        <v>199</v>
      </c>
      <c r="G143" s="5">
        <v>1</v>
      </c>
      <c r="H143" s="5" t="s">
        <v>49</v>
      </c>
    </row>
    <row r="144" spans="1:8" ht="14.5" x14ac:dyDescent="0.35">
      <c r="A144" s="6">
        <v>42891</v>
      </c>
      <c r="B144" s="5" t="s">
        <v>120</v>
      </c>
      <c r="C144" s="5" t="s">
        <v>121</v>
      </c>
      <c r="D144" s="5" t="s">
        <v>95</v>
      </c>
      <c r="E144" s="5" t="s">
        <v>87</v>
      </c>
      <c r="F144" s="5">
        <v>185</v>
      </c>
      <c r="G144" s="5">
        <v>1</v>
      </c>
      <c r="H144" s="5" t="s">
        <v>49</v>
      </c>
    </row>
    <row r="145" spans="1:8" ht="14.5" x14ac:dyDescent="0.35">
      <c r="A145" s="6">
        <v>42746</v>
      </c>
      <c r="B145" s="5" t="s">
        <v>63</v>
      </c>
      <c r="C145" s="5" t="s">
        <v>64</v>
      </c>
      <c r="D145" s="5" t="s">
        <v>65</v>
      </c>
      <c r="E145" s="5" t="s">
        <v>43</v>
      </c>
      <c r="F145" s="5">
        <v>399</v>
      </c>
      <c r="G145" s="5">
        <v>3</v>
      </c>
      <c r="H145" s="5" t="s">
        <v>44</v>
      </c>
    </row>
    <row r="146" spans="1:8" ht="14.5" x14ac:dyDescent="0.35">
      <c r="A146" s="6">
        <v>42754</v>
      </c>
      <c r="B146" s="5" t="s">
        <v>45</v>
      </c>
      <c r="C146" s="5" t="s">
        <v>46</v>
      </c>
      <c r="D146" s="5" t="s">
        <v>47</v>
      </c>
      <c r="E146" s="5" t="s">
        <v>72</v>
      </c>
      <c r="F146" s="5">
        <v>187</v>
      </c>
      <c r="G146" s="5">
        <v>2</v>
      </c>
      <c r="H146" s="5" t="s">
        <v>49</v>
      </c>
    </row>
    <row r="147" spans="1:8" ht="14.5" x14ac:dyDescent="0.35">
      <c r="A147" s="6">
        <v>42763</v>
      </c>
      <c r="B147" s="5" t="s">
        <v>73</v>
      </c>
      <c r="C147" s="5" t="s">
        <v>166</v>
      </c>
      <c r="D147" s="5" t="s">
        <v>52</v>
      </c>
      <c r="E147" s="5" t="s">
        <v>48</v>
      </c>
      <c r="F147" s="5">
        <v>295</v>
      </c>
      <c r="G147" s="5">
        <v>4</v>
      </c>
      <c r="H147" s="5" t="s">
        <v>49</v>
      </c>
    </row>
    <row r="148" spans="1:8" ht="14.5" x14ac:dyDescent="0.35">
      <c r="A148" s="6">
        <v>42769</v>
      </c>
      <c r="B148" s="5" t="s">
        <v>167</v>
      </c>
      <c r="C148" s="5" t="s">
        <v>168</v>
      </c>
      <c r="D148" s="5" t="s">
        <v>169</v>
      </c>
      <c r="E148" s="5" t="s">
        <v>69</v>
      </c>
      <c r="F148" s="5">
        <v>299</v>
      </c>
      <c r="G148" s="5">
        <v>2</v>
      </c>
      <c r="H148" s="5" t="s">
        <v>49</v>
      </c>
    </row>
    <row r="149" spans="1:8" ht="14.5" x14ac:dyDescent="0.35">
      <c r="A149" s="6">
        <v>42783</v>
      </c>
      <c r="B149" s="5" t="s">
        <v>153</v>
      </c>
      <c r="C149" s="5" t="s">
        <v>154</v>
      </c>
      <c r="D149" s="5" t="s">
        <v>140</v>
      </c>
      <c r="E149" s="5" t="s">
        <v>72</v>
      </c>
      <c r="F149" s="5">
        <v>187</v>
      </c>
      <c r="G149" s="5">
        <v>1</v>
      </c>
      <c r="H149" s="5" t="s">
        <v>49</v>
      </c>
    </row>
    <row r="150" spans="1:8" ht="14.5" x14ac:dyDescent="0.35">
      <c r="A150" s="6">
        <v>42789</v>
      </c>
      <c r="B150" s="5" t="s">
        <v>106</v>
      </c>
      <c r="C150" s="5" t="s">
        <v>107</v>
      </c>
      <c r="D150" s="5" t="s">
        <v>42</v>
      </c>
      <c r="E150" s="5" t="s">
        <v>43</v>
      </c>
      <c r="F150" s="5">
        <v>399</v>
      </c>
      <c r="G150" s="5">
        <v>1</v>
      </c>
      <c r="H150" s="5" t="s">
        <v>44</v>
      </c>
    </row>
    <row r="151" spans="1:8" ht="14.5" x14ac:dyDescent="0.35">
      <c r="A151" s="6">
        <v>42821</v>
      </c>
      <c r="B151" s="5" t="s">
        <v>90</v>
      </c>
      <c r="C151" s="5" t="s">
        <v>91</v>
      </c>
      <c r="D151" s="5" t="s">
        <v>75</v>
      </c>
      <c r="E151" s="5" t="s">
        <v>96</v>
      </c>
      <c r="F151" s="5">
        <v>365</v>
      </c>
      <c r="G151" s="5">
        <v>2</v>
      </c>
      <c r="H151" s="5" t="s">
        <v>44</v>
      </c>
    </row>
    <row r="152" spans="1:8" ht="14.5" x14ac:dyDescent="0.35">
      <c r="A152" s="6">
        <v>42833</v>
      </c>
      <c r="B152" s="5" t="s">
        <v>171</v>
      </c>
      <c r="C152" s="5" t="s">
        <v>130</v>
      </c>
      <c r="D152" s="5" t="s">
        <v>135</v>
      </c>
      <c r="E152" s="5" t="s">
        <v>56</v>
      </c>
      <c r="F152" s="5">
        <v>99</v>
      </c>
      <c r="G152" s="5">
        <v>1</v>
      </c>
      <c r="H152" s="5" t="s">
        <v>44</v>
      </c>
    </row>
    <row r="153" spans="1:8" ht="14.5" x14ac:dyDescent="0.35">
      <c r="A153" s="6">
        <v>42864</v>
      </c>
      <c r="B153" s="5" t="s">
        <v>157</v>
      </c>
      <c r="C153" s="5" t="s">
        <v>170</v>
      </c>
      <c r="D153" s="5" t="s">
        <v>75</v>
      </c>
      <c r="E153" s="5" t="s">
        <v>48</v>
      </c>
      <c r="F153" s="5">
        <v>295</v>
      </c>
      <c r="G153" s="5">
        <v>1</v>
      </c>
      <c r="H153" s="5" t="s">
        <v>44</v>
      </c>
    </row>
    <row r="154" spans="1:8" ht="14.5" x14ac:dyDescent="0.35">
      <c r="A154" s="6">
        <v>42900</v>
      </c>
      <c r="B154" s="5" t="s">
        <v>138</v>
      </c>
      <c r="C154" s="5" t="s">
        <v>139</v>
      </c>
      <c r="D154" s="5" t="s">
        <v>140</v>
      </c>
      <c r="E154" s="5" t="s">
        <v>48</v>
      </c>
      <c r="F154" s="5">
        <v>295</v>
      </c>
      <c r="G154" s="5">
        <v>1</v>
      </c>
      <c r="H154" s="5" t="s">
        <v>44</v>
      </c>
    </row>
    <row r="155" spans="1:8" ht="14.5" x14ac:dyDescent="0.35">
      <c r="A155" s="6">
        <v>42740</v>
      </c>
      <c r="B155" s="5" t="s">
        <v>103</v>
      </c>
      <c r="C155" s="5" t="s">
        <v>104</v>
      </c>
      <c r="D155" s="5" t="s">
        <v>105</v>
      </c>
      <c r="E155" s="5" t="s">
        <v>119</v>
      </c>
      <c r="F155" s="5">
        <v>245</v>
      </c>
      <c r="G155" s="5">
        <v>2</v>
      </c>
      <c r="H155" s="5" t="s">
        <v>49</v>
      </c>
    </row>
    <row r="156" spans="1:8" ht="14.5" x14ac:dyDescent="0.35">
      <c r="A156" s="6">
        <v>42749</v>
      </c>
      <c r="B156" s="5" t="s">
        <v>151</v>
      </c>
      <c r="C156" s="5" t="s">
        <v>152</v>
      </c>
      <c r="D156" s="5" t="s">
        <v>114</v>
      </c>
      <c r="E156" s="5" t="s">
        <v>48</v>
      </c>
      <c r="F156" s="5">
        <v>295</v>
      </c>
      <c r="G156" s="5">
        <v>1</v>
      </c>
      <c r="H156" s="5" t="s">
        <v>49</v>
      </c>
    </row>
    <row r="157" spans="1:8" ht="14.5" x14ac:dyDescent="0.35">
      <c r="A157" s="6">
        <v>42757</v>
      </c>
      <c r="B157" s="5" t="s">
        <v>172</v>
      </c>
      <c r="C157" s="5" t="s">
        <v>173</v>
      </c>
      <c r="D157" s="5" t="s">
        <v>145</v>
      </c>
      <c r="E157" s="5" t="s">
        <v>133</v>
      </c>
      <c r="F157" s="5">
        <v>265</v>
      </c>
      <c r="G157" s="5">
        <v>2</v>
      </c>
      <c r="H157" s="5" t="s">
        <v>49</v>
      </c>
    </row>
    <row r="158" spans="1:8" ht="14.5" x14ac:dyDescent="0.35">
      <c r="A158" s="6">
        <v>42765</v>
      </c>
      <c r="B158" s="5" t="s">
        <v>129</v>
      </c>
      <c r="C158" s="5" t="s">
        <v>130</v>
      </c>
      <c r="D158" s="5" t="s">
        <v>52</v>
      </c>
      <c r="E158" s="5" t="s">
        <v>96</v>
      </c>
      <c r="F158" s="5">
        <v>365</v>
      </c>
      <c r="G158" s="5">
        <v>1</v>
      </c>
      <c r="H158" s="5" t="s">
        <v>44</v>
      </c>
    </row>
    <row r="159" spans="1:8" ht="14.5" x14ac:dyDescent="0.35">
      <c r="A159" s="6">
        <v>42775</v>
      </c>
      <c r="B159" s="5" t="s">
        <v>110</v>
      </c>
      <c r="C159" s="5" t="s">
        <v>155</v>
      </c>
      <c r="D159" s="5" t="s">
        <v>145</v>
      </c>
      <c r="E159" s="5" t="s">
        <v>43</v>
      </c>
      <c r="F159" s="5">
        <v>399</v>
      </c>
      <c r="G159" s="5">
        <v>6</v>
      </c>
      <c r="H159" s="5" t="s">
        <v>44</v>
      </c>
    </row>
    <row r="160" spans="1:8" ht="14.5" x14ac:dyDescent="0.35">
      <c r="A160" s="6">
        <v>42801</v>
      </c>
      <c r="B160" s="5" t="s">
        <v>63</v>
      </c>
      <c r="C160" s="5" t="s">
        <v>64</v>
      </c>
      <c r="D160" s="5" t="s">
        <v>65</v>
      </c>
      <c r="E160" s="5" t="s">
        <v>53</v>
      </c>
      <c r="F160" s="5">
        <v>349</v>
      </c>
      <c r="G160" s="5">
        <v>2</v>
      </c>
      <c r="H160" s="5" t="s">
        <v>49</v>
      </c>
    </row>
    <row r="161" spans="1:8" ht="14.5" x14ac:dyDescent="0.35">
      <c r="A161" s="6">
        <v>42803</v>
      </c>
      <c r="B161" s="5" t="s">
        <v>163</v>
      </c>
      <c r="C161" s="5" t="s">
        <v>164</v>
      </c>
      <c r="D161" s="5" t="s">
        <v>52</v>
      </c>
      <c r="E161" s="5" t="s">
        <v>119</v>
      </c>
      <c r="F161" s="5">
        <v>245</v>
      </c>
      <c r="G161" s="5">
        <v>3</v>
      </c>
      <c r="H161" s="5" t="s">
        <v>44</v>
      </c>
    </row>
    <row r="162" spans="1:8" ht="14.5" x14ac:dyDescent="0.35">
      <c r="A162" s="6">
        <v>42809</v>
      </c>
      <c r="B162" s="5" t="s">
        <v>98</v>
      </c>
      <c r="C162" s="5" t="s">
        <v>147</v>
      </c>
      <c r="D162" s="5" t="s">
        <v>105</v>
      </c>
      <c r="E162" s="5" t="s">
        <v>53</v>
      </c>
      <c r="F162" s="5">
        <v>349</v>
      </c>
      <c r="G162" s="5">
        <v>1</v>
      </c>
      <c r="H162" s="5" t="s">
        <v>49</v>
      </c>
    </row>
    <row r="163" spans="1:8" ht="14.5" x14ac:dyDescent="0.35">
      <c r="A163" s="6">
        <v>42818</v>
      </c>
      <c r="B163" s="5" t="s">
        <v>80</v>
      </c>
      <c r="C163" s="5" t="s">
        <v>81</v>
      </c>
      <c r="D163" s="5" t="s">
        <v>75</v>
      </c>
      <c r="E163" s="5" t="s">
        <v>75</v>
      </c>
      <c r="F163" s="5">
        <v>149</v>
      </c>
      <c r="G163" s="5">
        <v>1</v>
      </c>
      <c r="H163" s="5" t="s">
        <v>49</v>
      </c>
    </row>
    <row r="164" spans="1:8" ht="14.5" x14ac:dyDescent="0.35">
      <c r="A164" s="6">
        <v>42819</v>
      </c>
      <c r="B164" s="5" t="s">
        <v>120</v>
      </c>
      <c r="C164" s="5" t="s">
        <v>121</v>
      </c>
      <c r="D164" s="5" t="s">
        <v>95</v>
      </c>
      <c r="E164" s="5" t="s">
        <v>72</v>
      </c>
      <c r="F164" s="5">
        <v>187</v>
      </c>
      <c r="G164" s="5">
        <v>2</v>
      </c>
      <c r="H164" s="5" t="s">
        <v>49</v>
      </c>
    </row>
    <row r="165" spans="1:8" ht="14.5" x14ac:dyDescent="0.35">
      <c r="A165" s="6">
        <v>42825</v>
      </c>
      <c r="B165" s="5" t="s">
        <v>112</v>
      </c>
      <c r="C165" s="5" t="s">
        <v>113</v>
      </c>
      <c r="D165" s="5" t="s">
        <v>114</v>
      </c>
      <c r="E165" s="5" t="s">
        <v>56</v>
      </c>
      <c r="F165" s="5">
        <v>99</v>
      </c>
      <c r="G165" s="5">
        <v>2</v>
      </c>
      <c r="H165" s="5" t="s">
        <v>44</v>
      </c>
    </row>
    <row r="166" spans="1:8" ht="14.5" x14ac:dyDescent="0.35">
      <c r="A166" s="6">
        <v>42848</v>
      </c>
      <c r="B166" s="5" t="s">
        <v>120</v>
      </c>
      <c r="C166" s="5" t="s">
        <v>144</v>
      </c>
      <c r="D166" s="5" t="s">
        <v>145</v>
      </c>
      <c r="E166" s="5" t="s">
        <v>148</v>
      </c>
      <c r="F166" s="5">
        <v>999</v>
      </c>
      <c r="G166" s="5">
        <v>2</v>
      </c>
      <c r="H166" s="5" t="s">
        <v>44</v>
      </c>
    </row>
    <row r="167" spans="1:8" ht="14.5" x14ac:dyDescent="0.35">
      <c r="A167" s="6">
        <v>42859</v>
      </c>
      <c r="B167" s="5" t="s">
        <v>40</v>
      </c>
      <c r="C167" s="5" t="s">
        <v>41</v>
      </c>
      <c r="D167" s="5" t="s">
        <v>42</v>
      </c>
      <c r="E167" s="5" t="s">
        <v>96</v>
      </c>
      <c r="F167" s="5">
        <v>365</v>
      </c>
      <c r="G167" s="5">
        <v>1</v>
      </c>
      <c r="H167" s="5" t="s">
        <v>49</v>
      </c>
    </row>
    <row r="168" spans="1:8" ht="14.5" x14ac:dyDescent="0.35">
      <c r="A168" s="6">
        <v>42909</v>
      </c>
      <c r="B168" s="5" t="s">
        <v>138</v>
      </c>
      <c r="C168" s="5" t="s">
        <v>139</v>
      </c>
      <c r="D168" s="5" t="s">
        <v>140</v>
      </c>
      <c r="E168" s="5" t="s">
        <v>146</v>
      </c>
      <c r="F168" s="5">
        <v>949</v>
      </c>
      <c r="G168" s="5">
        <v>2</v>
      </c>
      <c r="H168" s="5" t="s">
        <v>49</v>
      </c>
    </row>
    <row r="169" spans="1:8" ht="14.5" x14ac:dyDescent="0.35">
      <c r="A169" s="6">
        <v>42749</v>
      </c>
      <c r="B169" s="5" t="s">
        <v>50</v>
      </c>
      <c r="C169" s="5" t="s">
        <v>83</v>
      </c>
      <c r="D169" s="5" t="s">
        <v>84</v>
      </c>
      <c r="E169" s="5" t="s">
        <v>43</v>
      </c>
      <c r="F169" s="5">
        <v>399</v>
      </c>
      <c r="G169" s="5">
        <v>1</v>
      </c>
      <c r="H169" s="5" t="s">
        <v>44</v>
      </c>
    </row>
    <row r="170" spans="1:8" ht="14.5" x14ac:dyDescent="0.35">
      <c r="A170" s="6">
        <v>42772</v>
      </c>
      <c r="B170" s="5" t="s">
        <v>149</v>
      </c>
      <c r="C170" s="5" t="s">
        <v>150</v>
      </c>
      <c r="D170" s="5" t="s">
        <v>114</v>
      </c>
      <c r="E170" s="5" t="s">
        <v>100</v>
      </c>
      <c r="F170" s="5">
        <v>199</v>
      </c>
      <c r="G170" s="5">
        <v>1</v>
      </c>
      <c r="H170" s="5" t="s">
        <v>44</v>
      </c>
    </row>
    <row r="171" spans="1:8" ht="14.5" x14ac:dyDescent="0.35">
      <c r="A171" s="6">
        <v>42774</v>
      </c>
      <c r="B171" s="5" t="s">
        <v>98</v>
      </c>
      <c r="C171" s="5" t="s">
        <v>99</v>
      </c>
      <c r="D171" s="5" t="s">
        <v>59</v>
      </c>
      <c r="E171" s="5" t="s">
        <v>53</v>
      </c>
      <c r="F171" s="5">
        <v>349</v>
      </c>
      <c r="G171" s="5">
        <v>1</v>
      </c>
      <c r="H171" s="5" t="s">
        <v>49</v>
      </c>
    </row>
    <row r="172" spans="1:8" ht="14.5" x14ac:dyDescent="0.35">
      <c r="A172" s="6">
        <v>42808</v>
      </c>
      <c r="B172" s="5" t="s">
        <v>129</v>
      </c>
      <c r="C172" s="5" t="s">
        <v>134</v>
      </c>
      <c r="D172" s="5" t="s">
        <v>135</v>
      </c>
      <c r="E172" s="5" t="s">
        <v>56</v>
      </c>
      <c r="F172" s="5">
        <v>99</v>
      </c>
      <c r="G172" s="5">
        <v>2</v>
      </c>
      <c r="H172" s="5" t="s">
        <v>44</v>
      </c>
    </row>
    <row r="173" spans="1:8" ht="14.5" x14ac:dyDescent="0.35">
      <c r="A173" s="6">
        <v>42809</v>
      </c>
      <c r="B173" s="5" t="s">
        <v>151</v>
      </c>
      <c r="C173" s="5" t="s">
        <v>152</v>
      </c>
      <c r="D173" s="5" t="s">
        <v>114</v>
      </c>
      <c r="E173" s="5" t="s">
        <v>87</v>
      </c>
      <c r="F173" s="5">
        <v>185</v>
      </c>
      <c r="G173" s="5">
        <v>4</v>
      </c>
      <c r="H173" s="5" t="s">
        <v>49</v>
      </c>
    </row>
    <row r="174" spans="1:8" ht="14.5" x14ac:dyDescent="0.35">
      <c r="A174" s="6">
        <v>42821</v>
      </c>
      <c r="B174" s="5" t="s">
        <v>123</v>
      </c>
      <c r="C174" s="5" t="s">
        <v>124</v>
      </c>
      <c r="D174" s="5" t="s">
        <v>75</v>
      </c>
      <c r="E174" s="5" t="s">
        <v>122</v>
      </c>
      <c r="F174" s="5">
        <v>199</v>
      </c>
      <c r="G174" s="5">
        <v>2</v>
      </c>
      <c r="H174" s="5" t="s">
        <v>44</v>
      </c>
    </row>
    <row r="175" spans="1:8" ht="14.5" x14ac:dyDescent="0.35">
      <c r="A175" s="6">
        <v>42826</v>
      </c>
      <c r="B175" s="5" t="s">
        <v>129</v>
      </c>
      <c r="C175" s="5" t="s">
        <v>156</v>
      </c>
      <c r="D175" s="5" t="s">
        <v>59</v>
      </c>
      <c r="E175" s="5" t="s">
        <v>87</v>
      </c>
      <c r="F175" s="5">
        <v>185</v>
      </c>
      <c r="G175" s="5">
        <v>3</v>
      </c>
      <c r="H175" s="5" t="s">
        <v>44</v>
      </c>
    </row>
    <row r="176" spans="1:8" ht="14.5" x14ac:dyDescent="0.35">
      <c r="A176" s="6">
        <v>42845</v>
      </c>
      <c r="B176" s="5" t="s">
        <v>106</v>
      </c>
      <c r="C176" s="5" t="s">
        <v>165</v>
      </c>
      <c r="D176" s="5" t="s">
        <v>52</v>
      </c>
      <c r="E176" s="5" t="s">
        <v>133</v>
      </c>
      <c r="F176" s="5">
        <v>265</v>
      </c>
      <c r="G176" s="5">
        <v>2</v>
      </c>
      <c r="H176" s="5" t="s">
        <v>44</v>
      </c>
    </row>
    <row r="177" spans="1:10" ht="14.5" x14ac:dyDescent="0.35">
      <c r="A177" s="6">
        <v>42888</v>
      </c>
      <c r="B177" s="5" t="s">
        <v>115</v>
      </c>
      <c r="C177" s="5" t="s">
        <v>116</v>
      </c>
      <c r="D177" s="5" t="s">
        <v>68</v>
      </c>
      <c r="E177" s="5" t="s">
        <v>75</v>
      </c>
      <c r="F177" s="5">
        <v>149</v>
      </c>
      <c r="G177" s="5">
        <v>2</v>
      </c>
      <c r="H177" s="5" t="s">
        <v>44</v>
      </c>
      <c r="J177" s="20" t="s">
        <v>36</v>
      </c>
    </row>
    <row r="178" spans="1:10" ht="14.5" x14ac:dyDescent="0.35">
      <c r="A178" s="6">
        <v>42760</v>
      </c>
      <c r="B178" s="5" t="s">
        <v>57</v>
      </c>
      <c r="C178" s="5" t="s">
        <v>58</v>
      </c>
      <c r="D178" s="5" t="s">
        <v>59</v>
      </c>
      <c r="E178" s="5" t="s">
        <v>69</v>
      </c>
      <c r="F178" s="5">
        <v>299</v>
      </c>
      <c r="G178" s="5">
        <v>1</v>
      </c>
      <c r="H178" s="5" t="s">
        <v>44</v>
      </c>
      <c r="J178" s="21" t="s">
        <v>43</v>
      </c>
    </row>
    <row r="179" spans="1:10" ht="14.5" x14ac:dyDescent="0.35">
      <c r="A179" s="6">
        <v>42773</v>
      </c>
      <c r="B179" s="5" t="s">
        <v>98</v>
      </c>
      <c r="C179" s="5" t="s">
        <v>99</v>
      </c>
      <c r="D179" s="5" t="s">
        <v>59</v>
      </c>
      <c r="E179" s="5" t="s">
        <v>100</v>
      </c>
      <c r="F179" s="5">
        <v>199</v>
      </c>
      <c r="G179" s="5">
        <v>1</v>
      </c>
      <c r="H179" s="5" t="s">
        <v>49</v>
      </c>
      <c r="J179" s="22" t="s">
        <v>48</v>
      </c>
    </row>
    <row r="180" spans="1:10" ht="14.5" x14ac:dyDescent="0.35">
      <c r="A180" s="6">
        <v>42783</v>
      </c>
      <c r="B180" s="5" t="s">
        <v>110</v>
      </c>
      <c r="C180" s="5" t="s">
        <v>155</v>
      </c>
      <c r="D180" s="5" t="s">
        <v>145</v>
      </c>
      <c r="E180" s="5" t="s">
        <v>146</v>
      </c>
      <c r="F180" s="5">
        <v>949</v>
      </c>
      <c r="G180" s="5">
        <v>2</v>
      </c>
      <c r="H180" s="5" t="s">
        <v>49</v>
      </c>
      <c r="J180" s="21" t="s">
        <v>53</v>
      </c>
    </row>
    <row r="181" spans="1:10" ht="14.5" x14ac:dyDescent="0.35">
      <c r="A181" s="6">
        <v>42816</v>
      </c>
      <c r="B181" s="5" t="s">
        <v>172</v>
      </c>
      <c r="C181" s="5" t="s">
        <v>173</v>
      </c>
      <c r="D181" s="5" t="s">
        <v>145</v>
      </c>
      <c r="E181" s="5" t="s">
        <v>53</v>
      </c>
      <c r="F181" s="5">
        <v>349</v>
      </c>
      <c r="G181" s="5">
        <v>2</v>
      </c>
      <c r="H181" s="5" t="s">
        <v>49</v>
      </c>
      <c r="J181" s="22" t="s">
        <v>69</v>
      </c>
    </row>
    <row r="182" spans="1:10" ht="14.5" x14ac:dyDescent="0.35">
      <c r="A182" s="6">
        <v>42821</v>
      </c>
      <c r="B182" s="5" t="s">
        <v>110</v>
      </c>
      <c r="C182" s="5" t="s">
        <v>143</v>
      </c>
      <c r="D182" s="5" t="s">
        <v>79</v>
      </c>
      <c r="E182" s="5" t="s">
        <v>53</v>
      </c>
      <c r="F182" s="5">
        <v>349</v>
      </c>
      <c r="G182" s="5">
        <v>2</v>
      </c>
      <c r="H182" s="5" t="s">
        <v>49</v>
      </c>
      <c r="J182" s="21" t="s">
        <v>72</v>
      </c>
    </row>
    <row r="183" spans="1:10" ht="14.5" x14ac:dyDescent="0.35">
      <c r="A183" s="6">
        <v>42821</v>
      </c>
      <c r="B183" s="5" t="s">
        <v>167</v>
      </c>
      <c r="C183" s="5" t="s">
        <v>168</v>
      </c>
      <c r="D183" s="5" t="s">
        <v>169</v>
      </c>
      <c r="E183" s="5" t="s">
        <v>100</v>
      </c>
      <c r="F183" s="5">
        <v>199</v>
      </c>
      <c r="G183" s="5">
        <v>2</v>
      </c>
      <c r="H183" s="5" t="s">
        <v>44</v>
      </c>
      <c r="J183" s="22" t="s">
        <v>76</v>
      </c>
    </row>
    <row r="184" spans="1:10" ht="14.5" x14ac:dyDescent="0.35">
      <c r="A184" s="6">
        <v>42827</v>
      </c>
      <c r="B184" s="5" t="s">
        <v>73</v>
      </c>
      <c r="C184" s="5" t="s">
        <v>74</v>
      </c>
      <c r="D184" s="5" t="s">
        <v>75</v>
      </c>
      <c r="E184" s="5" t="s">
        <v>87</v>
      </c>
      <c r="F184" s="5">
        <v>185</v>
      </c>
      <c r="G184" s="5">
        <v>1</v>
      </c>
      <c r="H184" s="5" t="s">
        <v>44</v>
      </c>
      <c r="J184" s="21" t="s">
        <v>75</v>
      </c>
    </row>
    <row r="185" spans="1:10" ht="14.5" x14ac:dyDescent="0.35">
      <c r="A185" s="6">
        <v>42828</v>
      </c>
      <c r="B185" s="5" t="s">
        <v>85</v>
      </c>
      <c r="C185" s="5" t="s">
        <v>86</v>
      </c>
      <c r="D185" s="5" t="s">
        <v>79</v>
      </c>
      <c r="E185" s="5" t="s">
        <v>82</v>
      </c>
      <c r="F185" s="5">
        <v>349</v>
      </c>
      <c r="G185" s="5">
        <v>2</v>
      </c>
      <c r="H185" s="5" t="s">
        <v>44</v>
      </c>
      <c r="J185" s="21" t="s">
        <v>82</v>
      </c>
    </row>
    <row r="186" spans="1:10" ht="14.5" x14ac:dyDescent="0.35">
      <c r="A186" s="6">
        <v>42829</v>
      </c>
      <c r="B186" s="5" t="s">
        <v>172</v>
      </c>
      <c r="C186" s="5" t="s">
        <v>173</v>
      </c>
      <c r="D186" s="5" t="s">
        <v>145</v>
      </c>
      <c r="E186" s="5" t="s">
        <v>96</v>
      </c>
      <c r="F186" s="5">
        <v>365</v>
      </c>
      <c r="G186" s="5">
        <v>2</v>
      </c>
      <c r="H186" s="5" t="s">
        <v>44</v>
      </c>
      <c r="J186" s="21" t="s">
        <v>87</v>
      </c>
    </row>
    <row r="187" spans="1:10" ht="14.5" x14ac:dyDescent="0.35">
      <c r="A187" s="6">
        <v>42831</v>
      </c>
      <c r="B187" s="5" t="s">
        <v>106</v>
      </c>
      <c r="C187" s="5" t="s">
        <v>165</v>
      </c>
      <c r="D187" s="5" t="s">
        <v>52</v>
      </c>
      <c r="E187" s="5" t="s">
        <v>69</v>
      </c>
      <c r="F187" s="5">
        <v>299</v>
      </c>
      <c r="G187" s="5">
        <v>1</v>
      </c>
      <c r="H187" s="5" t="s">
        <v>44</v>
      </c>
      <c r="J187" s="21" t="s">
        <v>92</v>
      </c>
    </row>
    <row r="188" spans="1:10" ht="14.5" x14ac:dyDescent="0.35">
      <c r="A188" s="6">
        <v>42855</v>
      </c>
      <c r="B188" s="5" t="s">
        <v>153</v>
      </c>
      <c r="C188" s="5" t="s">
        <v>154</v>
      </c>
      <c r="D188" s="5" t="s">
        <v>140</v>
      </c>
      <c r="E188" s="5" t="s">
        <v>119</v>
      </c>
      <c r="F188" s="5">
        <v>245</v>
      </c>
      <c r="G188" s="5">
        <v>1</v>
      </c>
      <c r="H188" s="5" t="s">
        <v>44</v>
      </c>
      <c r="J188" s="22" t="s">
        <v>96</v>
      </c>
    </row>
    <row r="189" spans="1:10" ht="14.5" x14ac:dyDescent="0.35">
      <c r="A189" s="6">
        <v>42870</v>
      </c>
      <c r="B189" s="5" t="s">
        <v>50</v>
      </c>
      <c r="C189" s="5" t="s">
        <v>51</v>
      </c>
      <c r="D189" s="5" t="s">
        <v>52</v>
      </c>
      <c r="E189" s="5" t="s">
        <v>56</v>
      </c>
      <c r="F189" s="5">
        <v>99</v>
      </c>
      <c r="G189" s="5">
        <v>2</v>
      </c>
      <c r="H189" s="5" t="s">
        <v>44</v>
      </c>
      <c r="J189" s="21" t="s">
        <v>97</v>
      </c>
    </row>
    <row r="190" spans="1:10" ht="14.5" x14ac:dyDescent="0.35">
      <c r="A190" s="6">
        <v>42740</v>
      </c>
      <c r="B190" s="5" t="s">
        <v>110</v>
      </c>
      <c r="C190" s="5" t="s">
        <v>111</v>
      </c>
      <c r="D190" s="5" t="s">
        <v>84</v>
      </c>
      <c r="E190" s="5" t="s">
        <v>97</v>
      </c>
      <c r="F190" s="5">
        <v>285</v>
      </c>
      <c r="G190" s="5">
        <v>2</v>
      </c>
      <c r="H190" s="5" t="s">
        <v>49</v>
      </c>
      <c r="J190" s="22" t="s">
        <v>100</v>
      </c>
    </row>
    <row r="191" spans="1:10" ht="14.5" x14ac:dyDescent="0.35">
      <c r="A191" s="6">
        <v>42753</v>
      </c>
      <c r="B191" s="5" t="s">
        <v>141</v>
      </c>
      <c r="C191" s="5" t="s">
        <v>142</v>
      </c>
      <c r="D191" s="5" t="s">
        <v>52</v>
      </c>
      <c r="E191" s="5" t="s">
        <v>119</v>
      </c>
      <c r="F191" s="5">
        <v>245</v>
      </c>
      <c r="G191" s="5">
        <v>3</v>
      </c>
      <c r="H191" s="5" t="s">
        <v>44</v>
      </c>
      <c r="J191" s="22" t="s">
        <v>119</v>
      </c>
    </row>
    <row r="192" spans="1:10" ht="14.5" x14ac:dyDescent="0.35">
      <c r="A192" s="6">
        <v>42767</v>
      </c>
      <c r="B192" s="5" t="s">
        <v>60</v>
      </c>
      <c r="C192" s="5" t="s">
        <v>61</v>
      </c>
      <c r="D192" s="5" t="s">
        <v>62</v>
      </c>
      <c r="E192" s="5" t="s">
        <v>75</v>
      </c>
      <c r="F192" s="5">
        <v>149</v>
      </c>
      <c r="G192" s="5">
        <v>6</v>
      </c>
      <c r="H192" s="5" t="s">
        <v>44</v>
      </c>
      <c r="J192" s="22" t="s">
        <v>122</v>
      </c>
    </row>
    <row r="193" spans="1:10" ht="14.5" x14ac:dyDescent="0.35">
      <c r="A193" s="6">
        <v>42779</v>
      </c>
      <c r="B193" s="5" t="s">
        <v>106</v>
      </c>
      <c r="C193" s="5" t="s">
        <v>165</v>
      </c>
      <c r="D193" s="5" t="s">
        <v>52</v>
      </c>
      <c r="E193" s="5" t="s">
        <v>75</v>
      </c>
      <c r="F193" s="5">
        <v>149</v>
      </c>
      <c r="G193" s="5">
        <v>1</v>
      </c>
      <c r="H193" s="5" t="s">
        <v>49</v>
      </c>
      <c r="J193" s="21" t="s">
        <v>133</v>
      </c>
    </row>
    <row r="194" spans="1:10" ht="14.5" x14ac:dyDescent="0.35">
      <c r="A194" s="6">
        <v>42812</v>
      </c>
      <c r="B194" s="5" t="s">
        <v>45</v>
      </c>
      <c r="C194" s="5" t="s">
        <v>117</v>
      </c>
      <c r="D194" s="5" t="s">
        <v>68</v>
      </c>
      <c r="E194" s="5" t="s">
        <v>133</v>
      </c>
      <c r="F194" s="5">
        <v>265</v>
      </c>
      <c r="G194" s="5">
        <v>2</v>
      </c>
      <c r="H194" s="5" t="s">
        <v>49</v>
      </c>
      <c r="J194" s="21" t="s">
        <v>146</v>
      </c>
    </row>
    <row r="195" spans="1:10" ht="14.5" x14ac:dyDescent="0.35">
      <c r="A195" s="6">
        <v>42821</v>
      </c>
      <c r="B195" s="5" t="s">
        <v>161</v>
      </c>
      <c r="C195" s="5" t="s">
        <v>162</v>
      </c>
      <c r="D195" s="5" t="s">
        <v>52</v>
      </c>
      <c r="E195" s="5" t="s">
        <v>76</v>
      </c>
      <c r="F195" s="5">
        <v>469</v>
      </c>
      <c r="G195" s="5">
        <v>1</v>
      </c>
      <c r="H195" s="5" t="s">
        <v>44</v>
      </c>
      <c r="J195" s="22" t="s">
        <v>148</v>
      </c>
    </row>
    <row r="196" spans="1:10" ht="14.5" x14ac:dyDescent="0.35">
      <c r="A196" s="6">
        <v>42835</v>
      </c>
      <c r="B196" s="5" t="s">
        <v>40</v>
      </c>
      <c r="C196" s="5" t="s">
        <v>41</v>
      </c>
      <c r="D196" s="5" t="s">
        <v>42</v>
      </c>
      <c r="E196" s="5" t="s">
        <v>100</v>
      </c>
      <c r="F196" s="5">
        <v>199</v>
      </c>
      <c r="G196" s="5">
        <v>6</v>
      </c>
      <c r="H196" s="5" t="s">
        <v>44</v>
      </c>
      <c r="J196" s="22" t="s">
        <v>56</v>
      </c>
    </row>
    <row r="197" spans="1:10" ht="14.5" x14ac:dyDescent="0.35">
      <c r="A197" s="6">
        <v>42839</v>
      </c>
      <c r="B197" s="5" t="s">
        <v>103</v>
      </c>
      <c r="C197" s="5" t="s">
        <v>104</v>
      </c>
      <c r="D197" s="5" t="s">
        <v>105</v>
      </c>
      <c r="E197" s="5" t="s">
        <v>53</v>
      </c>
      <c r="F197" s="5">
        <v>349</v>
      </c>
      <c r="G197" s="5">
        <v>1</v>
      </c>
      <c r="H197" s="5" t="s">
        <v>44</v>
      </c>
    </row>
    <row r="198" spans="1:10" ht="14.5" x14ac:dyDescent="0.35">
      <c r="A198" s="6">
        <v>42872</v>
      </c>
      <c r="B198" s="5" t="s">
        <v>127</v>
      </c>
      <c r="C198" s="5" t="s">
        <v>159</v>
      </c>
      <c r="D198" s="5" t="s">
        <v>68</v>
      </c>
      <c r="E198" s="5" t="s">
        <v>69</v>
      </c>
      <c r="F198" s="5">
        <v>299</v>
      </c>
      <c r="G198" s="5">
        <v>1</v>
      </c>
      <c r="H198" s="5" t="s">
        <v>49</v>
      </c>
    </row>
    <row r="199" spans="1:10" ht="14.5" x14ac:dyDescent="0.35">
      <c r="A199" s="6">
        <v>42881</v>
      </c>
      <c r="B199" s="5" t="s">
        <v>129</v>
      </c>
      <c r="C199" s="5" t="s">
        <v>134</v>
      </c>
      <c r="D199" s="5" t="s">
        <v>135</v>
      </c>
      <c r="E199" s="5" t="s">
        <v>96</v>
      </c>
      <c r="F199" s="5">
        <v>365</v>
      </c>
      <c r="G199" s="5">
        <v>1</v>
      </c>
      <c r="H199" s="5" t="s">
        <v>44</v>
      </c>
    </row>
    <row r="200" spans="1:10" ht="14.5" x14ac:dyDescent="0.35">
      <c r="A200" s="6">
        <v>42884</v>
      </c>
      <c r="B200" s="5" t="s">
        <v>63</v>
      </c>
      <c r="C200" s="5" t="s">
        <v>64</v>
      </c>
      <c r="D200" s="5" t="s">
        <v>65</v>
      </c>
      <c r="E200" s="5" t="s">
        <v>119</v>
      </c>
      <c r="F200" s="5">
        <v>245</v>
      </c>
      <c r="G200" s="5">
        <v>2</v>
      </c>
      <c r="H200" s="5" t="s">
        <v>44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27423-D5AE-429B-B5D2-B77996AD7CDE}">
  <dimension ref="A1:M200"/>
  <sheetViews>
    <sheetView workbookViewId="0">
      <selection activeCell="O2" sqref="O2"/>
    </sheetView>
  </sheetViews>
  <sheetFormatPr defaultRowHeight="12.5" x14ac:dyDescent="0.25"/>
  <cols>
    <col min="1" max="1" width="13.54296875" customWidth="1"/>
    <col min="2" max="2" width="8.7265625" customWidth="1"/>
    <col min="4" max="4" width="15.1796875" customWidth="1"/>
    <col min="5" max="5" width="10.1796875" customWidth="1"/>
    <col min="8" max="8" width="10.26953125" customWidth="1"/>
    <col min="10" max="10" width="14.1796875" customWidth="1"/>
  </cols>
  <sheetData>
    <row r="1" spans="1:13" ht="14.5" x14ac:dyDescent="0.35">
      <c r="A1" s="5" t="s">
        <v>0</v>
      </c>
      <c r="B1" s="5" t="s">
        <v>33</v>
      </c>
      <c r="C1" s="5" t="s">
        <v>34</v>
      </c>
      <c r="D1" s="5" t="s">
        <v>35</v>
      </c>
      <c r="E1" s="5" t="s">
        <v>36</v>
      </c>
      <c r="F1" s="5" t="s">
        <v>37</v>
      </c>
      <c r="G1" s="5" t="s">
        <v>38</v>
      </c>
      <c r="H1" s="5" t="s">
        <v>39</v>
      </c>
      <c r="J1" s="20" t="s">
        <v>35</v>
      </c>
      <c r="K1" s="25" t="s">
        <v>266</v>
      </c>
      <c r="L1" s="25" t="s">
        <v>270</v>
      </c>
      <c r="M1" s="25" t="s">
        <v>269</v>
      </c>
    </row>
    <row r="2" spans="1:13" ht="14.5" x14ac:dyDescent="0.35">
      <c r="A2" s="6">
        <v>42738</v>
      </c>
      <c r="B2" s="5" t="s">
        <v>40</v>
      </c>
      <c r="C2" s="5" t="s">
        <v>41</v>
      </c>
      <c r="D2" s="5" t="s">
        <v>42</v>
      </c>
      <c r="E2" s="5" t="s">
        <v>43</v>
      </c>
      <c r="F2" s="5">
        <v>399</v>
      </c>
      <c r="G2" s="5">
        <v>1</v>
      </c>
      <c r="H2" s="5" t="s">
        <v>44</v>
      </c>
      <c r="J2" s="21" t="s">
        <v>42</v>
      </c>
      <c r="K2">
        <f>COUNTIF(Table_Ticket_Sales47[[#All],[Office]],J2)</f>
        <v>9</v>
      </c>
      <c r="L2">
        <f>SUMIF(Table_Ticket_Sales47[[#All],[Office]],J2,Table_Ticket_Sales47[[#All],[Amount]])</f>
        <v>2995</v>
      </c>
      <c r="M2">
        <f>SUMIF(D:D,J2,G:G)</f>
        <v>19</v>
      </c>
    </row>
    <row r="3" spans="1:13" ht="14.5" x14ac:dyDescent="0.35">
      <c r="A3" s="6">
        <v>42782</v>
      </c>
      <c r="B3" s="5" t="s">
        <v>45</v>
      </c>
      <c r="C3" s="5" t="s">
        <v>46</v>
      </c>
      <c r="D3" s="5" t="s">
        <v>47</v>
      </c>
      <c r="E3" s="5" t="s">
        <v>48</v>
      </c>
      <c r="F3" s="5">
        <v>295</v>
      </c>
      <c r="G3" s="5">
        <v>2</v>
      </c>
      <c r="H3" s="5" t="s">
        <v>49</v>
      </c>
      <c r="J3" s="22" t="s">
        <v>47</v>
      </c>
      <c r="K3">
        <f>COUNTIF(Table_Ticket_Sales47[[#All],[Office]],J3)</f>
        <v>7</v>
      </c>
      <c r="L3">
        <f>SUMIF(Table_Ticket_Sales47[[#All],[Office]],J3,Table_Ticket_Sales47[[#All],[Amount]])</f>
        <v>2173</v>
      </c>
      <c r="M3">
        <f t="shared" ref="M3:M19" si="0">SUMIF(D:D,J3,G:G)</f>
        <v>14</v>
      </c>
    </row>
    <row r="4" spans="1:13" ht="14.5" x14ac:dyDescent="0.35">
      <c r="A4" s="6">
        <v>42785</v>
      </c>
      <c r="B4" s="5" t="s">
        <v>50</v>
      </c>
      <c r="C4" s="5" t="s">
        <v>51</v>
      </c>
      <c r="D4" s="5" t="s">
        <v>52</v>
      </c>
      <c r="E4" s="5" t="s">
        <v>53</v>
      </c>
      <c r="F4" s="5">
        <v>349</v>
      </c>
      <c r="G4" s="5">
        <v>2</v>
      </c>
      <c r="H4" s="5" t="s">
        <v>44</v>
      </c>
      <c r="J4" s="21" t="s">
        <v>52</v>
      </c>
      <c r="K4">
        <f>COUNTIF(Table_Ticket_Sales47[[#All],[Office]],J4)</f>
        <v>33</v>
      </c>
      <c r="L4">
        <f>SUMIF(Table_Ticket_Sales47[[#All],[Office]],J4,Table_Ticket_Sales47[[#All],[Amount]])</f>
        <v>10759</v>
      </c>
      <c r="M4">
        <f t="shared" si="0"/>
        <v>71</v>
      </c>
    </row>
    <row r="5" spans="1:13" ht="14.5" x14ac:dyDescent="0.35">
      <c r="A5" s="6">
        <v>42793</v>
      </c>
      <c r="B5" s="5" t="s">
        <v>54</v>
      </c>
      <c r="C5" s="5" t="s">
        <v>55</v>
      </c>
      <c r="D5" s="5" t="s">
        <v>56</v>
      </c>
      <c r="E5" s="5" t="s">
        <v>43</v>
      </c>
      <c r="F5" s="5">
        <v>399</v>
      </c>
      <c r="G5" s="5">
        <v>2</v>
      </c>
      <c r="H5" s="5" t="s">
        <v>44</v>
      </c>
      <c r="J5" s="22" t="s">
        <v>56</v>
      </c>
      <c r="K5">
        <f>COUNTIF(Table_Ticket_Sales47[[#All],[Office]],J5)</f>
        <v>11</v>
      </c>
      <c r="L5">
        <f>SUMIF(Table_Ticket_Sales47[[#All],[Office]],J5,Table_Ticket_Sales47[[#All],[Amount]])</f>
        <v>3057</v>
      </c>
      <c r="M5">
        <f t="shared" si="0"/>
        <v>18</v>
      </c>
    </row>
    <row r="6" spans="1:13" ht="14.5" x14ac:dyDescent="0.35">
      <c r="A6" s="6">
        <v>42821</v>
      </c>
      <c r="B6" s="5" t="s">
        <v>57</v>
      </c>
      <c r="C6" s="5" t="s">
        <v>58</v>
      </c>
      <c r="D6" s="5" t="s">
        <v>59</v>
      </c>
      <c r="E6" s="5" t="s">
        <v>53</v>
      </c>
      <c r="F6" s="5">
        <v>349</v>
      </c>
      <c r="G6" s="5">
        <v>1</v>
      </c>
      <c r="H6" s="5" t="s">
        <v>44</v>
      </c>
      <c r="J6" s="21" t="s">
        <v>59</v>
      </c>
      <c r="K6">
        <f>COUNTIF(Table_Ticket_Sales47[[#All],[Office]],J6)</f>
        <v>11</v>
      </c>
      <c r="L6">
        <f>SUMIF(Table_Ticket_Sales47[[#All],[Office]],J6,Table_Ticket_Sales47[[#All],[Amount]])</f>
        <v>2701</v>
      </c>
      <c r="M6">
        <f t="shared" si="0"/>
        <v>16</v>
      </c>
    </row>
    <row r="7" spans="1:13" ht="14.5" x14ac:dyDescent="0.35">
      <c r="A7" s="6">
        <v>42821</v>
      </c>
      <c r="B7" s="5" t="s">
        <v>60</v>
      </c>
      <c r="C7" s="5" t="s">
        <v>61</v>
      </c>
      <c r="D7" s="5" t="s">
        <v>62</v>
      </c>
      <c r="E7" s="5" t="s">
        <v>53</v>
      </c>
      <c r="F7" s="5">
        <v>349</v>
      </c>
      <c r="G7" s="5">
        <v>2</v>
      </c>
      <c r="H7" s="5" t="s">
        <v>44</v>
      </c>
      <c r="J7" s="22" t="s">
        <v>62</v>
      </c>
      <c r="K7">
        <f>COUNTIF(Table_Ticket_Sales47[[#All],[Office]],J7)</f>
        <v>7</v>
      </c>
      <c r="L7">
        <f>SUMIF(Table_Ticket_Sales47[[#All],[Office]],J7,Table_Ticket_Sales47[[#All],[Amount]])</f>
        <v>1959</v>
      </c>
      <c r="M7">
        <f t="shared" si="0"/>
        <v>16</v>
      </c>
    </row>
    <row r="8" spans="1:13" ht="14.5" x14ac:dyDescent="0.35">
      <c r="A8" s="6">
        <v>42824</v>
      </c>
      <c r="B8" s="5" t="s">
        <v>63</v>
      </c>
      <c r="C8" s="5" t="s">
        <v>64</v>
      </c>
      <c r="D8" s="5" t="s">
        <v>65</v>
      </c>
      <c r="E8" s="5" t="s">
        <v>43</v>
      </c>
      <c r="F8" s="5">
        <v>399</v>
      </c>
      <c r="G8" s="5">
        <v>1</v>
      </c>
      <c r="H8" s="5" t="s">
        <v>44</v>
      </c>
      <c r="J8" s="21" t="s">
        <v>65</v>
      </c>
      <c r="K8">
        <f>COUNTIF(Table_Ticket_Sales47[[#All],[Office]],J8)</f>
        <v>7</v>
      </c>
      <c r="L8">
        <f>SUMIF(Table_Ticket_Sales47[[#All],[Office]],J8,Table_Ticket_Sales47[[#All],[Amount]])</f>
        <v>2877</v>
      </c>
      <c r="M8">
        <f t="shared" si="0"/>
        <v>14</v>
      </c>
    </row>
    <row r="9" spans="1:13" ht="14.5" x14ac:dyDescent="0.35">
      <c r="A9" s="6">
        <v>42845</v>
      </c>
      <c r="B9" s="5" t="s">
        <v>66</v>
      </c>
      <c r="C9" s="5" t="s">
        <v>67</v>
      </c>
      <c r="D9" s="5" t="s">
        <v>68</v>
      </c>
      <c r="E9" s="5" t="s">
        <v>69</v>
      </c>
      <c r="F9" s="5">
        <v>299</v>
      </c>
      <c r="G9" s="5">
        <v>5</v>
      </c>
      <c r="H9" s="5" t="s">
        <v>44</v>
      </c>
      <c r="J9" s="22" t="s">
        <v>68</v>
      </c>
      <c r="K9">
        <f>COUNTIF(Table_Ticket_Sales47[[#All],[Office]],J9)</f>
        <v>15</v>
      </c>
      <c r="L9">
        <f>SUMIF(Table_Ticket_Sales47[[#All],[Office]],J9,Table_Ticket_Sales47[[#All],[Amount]])</f>
        <v>4649</v>
      </c>
      <c r="M9">
        <f t="shared" si="0"/>
        <v>36</v>
      </c>
    </row>
    <row r="10" spans="1:13" ht="14.5" x14ac:dyDescent="0.35">
      <c r="A10" s="6">
        <v>42855</v>
      </c>
      <c r="B10" s="5" t="s">
        <v>70</v>
      </c>
      <c r="C10" s="5" t="s">
        <v>71</v>
      </c>
      <c r="D10" s="5" t="s">
        <v>65</v>
      </c>
      <c r="E10" s="5" t="s">
        <v>72</v>
      </c>
      <c r="F10" s="5">
        <v>187</v>
      </c>
      <c r="G10" s="5">
        <v>2</v>
      </c>
      <c r="H10" s="5" t="s">
        <v>44</v>
      </c>
      <c r="J10" s="22" t="s">
        <v>75</v>
      </c>
      <c r="K10">
        <f>COUNTIF(Table_Ticket_Sales47[[#All],[Office]],J10)</f>
        <v>17</v>
      </c>
      <c r="L10">
        <f>SUMIF(Table_Ticket_Sales47[[#All],[Office]],J10,Table_Ticket_Sales47[[#All],[Amount]])</f>
        <v>5297</v>
      </c>
      <c r="M10">
        <f t="shared" si="0"/>
        <v>23</v>
      </c>
    </row>
    <row r="11" spans="1:13" ht="14.5" x14ac:dyDescent="0.35">
      <c r="A11" s="6">
        <v>42860</v>
      </c>
      <c r="B11" s="5" t="s">
        <v>73</v>
      </c>
      <c r="C11" s="5" t="s">
        <v>74</v>
      </c>
      <c r="D11" s="5" t="s">
        <v>75</v>
      </c>
      <c r="E11" s="5" t="s">
        <v>76</v>
      </c>
      <c r="F11" s="5">
        <v>469</v>
      </c>
      <c r="G11" s="5">
        <v>1</v>
      </c>
      <c r="H11" s="5" t="s">
        <v>44</v>
      </c>
      <c r="J11" s="21" t="s">
        <v>79</v>
      </c>
      <c r="K11">
        <f>COUNTIF(Table_Ticket_Sales47[[#All],[Office]],J11)</f>
        <v>10</v>
      </c>
      <c r="L11">
        <f>SUMIF(Table_Ticket_Sales47[[#All],[Office]],J11,Table_Ticket_Sales47[[#All],[Amount]])</f>
        <v>2584</v>
      </c>
      <c r="M11">
        <f t="shared" si="0"/>
        <v>19</v>
      </c>
    </row>
    <row r="12" spans="1:13" ht="14.5" x14ac:dyDescent="0.35">
      <c r="A12" s="6">
        <v>42884</v>
      </c>
      <c r="B12" s="5" t="s">
        <v>77</v>
      </c>
      <c r="C12" s="5" t="s">
        <v>78</v>
      </c>
      <c r="D12" s="5" t="s">
        <v>79</v>
      </c>
      <c r="E12" s="5" t="s">
        <v>75</v>
      </c>
      <c r="F12" s="5">
        <v>149</v>
      </c>
      <c r="G12" s="5">
        <v>3</v>
      </c>
      <c r="H12" s="5" t="s">
        <v>49</v>
      </c>
      <c r="J12" s="22" t="s">
        <v>84</v>
      </c>
      <c r="K12">
        <f>COUNTIF(Table_Ticket_Sales47[[#All],[Office]],J12)</f>
        <v>8</v>
      </c>
      <c r="L12">
        <f>SUMIF(Table_Ticket_Sales47[[#All],[Office]],J12,Table_Ticket_Sales47[[#All],[Amount]])</f>
        <v>2254</v>
      </c>
      <c r="M12">
        <f t="shared" si="0"/>
        <v>21</v>
      </c>
    </row>
    <row r="13" spans="1:13" ht="14.5" x14ac:dyDescent="0.35">
      <c r="A13" s="6">
        <v>42895</v>
      </c>
      <c r="B13" s="5" t="s">
        <v>80</v>
      </c>
      <c r="C13" s="5" t="s">
        <v>81</v>
      </c>
      <c r="D13" s="5" t="s">
        <v>75</v>
      </c>
      <c r="E13" s="5" t="s">
        <v>75</v>
      </c>
      <c r="F13" s="5">
        <v>149</v>
      </c>
      <c r="G13" s="5">
        <v>2</v>
      </c>
      <c r="H13" s="5" t="s">
        <v>49</v>
      </c>
      <c r="J13" s="22" t="s">
        <v>95</v>
      </c>
      <c r="K13">
        <f>COUNTIF(Table_Ticket_Sales47[[#All],[Office]],J13)</f>
        <v>14</v>
      </c>
      <c r="L13">
        <f>SUMIF(Table_Ticket_Sales47[[#All],[Office]],J13,Table_Ticket_Sales47[[#All],[Amount]])</f>
        <v>5176</v>
      </c>
      <c r="M13">
        <f t="shared" si="0"/>
        <v>28</v>
      </c>
    </row>
    <row r="14" spans="1:13" ht="14.5" x14ac:dyDescent="0.35">
      <c r="A14" s="6">
        <v>42904</v>
      </c>
      <c r="B14" s="5" t="s">
        <v>54</v>
      </c>
      <c r="C14" s="5" t="s">
        <v>55</v>
      </c>
      <c r="D14" s="5" t="s">
        <v>56</v>
      </c>
      <c r="E14" s="5" t="s">
        <v>82</v>
      </c>
      <c r="F14" s="5">
        <v>349</v>
      </c>
      <c r="G14" s="5">
        <v>1</v>
      </c>
      <c r="H14" s="5" t="s">
        <v>44</v>
      </c>
      <c r="J14" s="21" t="s">
        <v>105</v>
      </c>
      <c r="K14">
        <f>COUNTIF(Table_Ticket_Sales47[[#All],[Office]],J14)</f>
        <v>11</v>
      </c>
      <c r="L14">
        <f>SUMIF(Table_Ticket_Sales47[[#All],[Office]],J14,Table_Ticket_Sales47[[#All],[Amount]])</f>
        <v>2805</v>
      </c>
      <c r="M14">
        <f t="shared" si="0"/>
        <v>18</v>
      </c>
    </row>
    <row r="15" spans="1:13" ht="14.5" x14ac:dyDescent="0.35">
      <c r="A15" s="6">
        <v>42915</v>
      </c>
      <c r="B15" s="5" t="s">
        <v>50</v>
      </c>
      <c r="C15" s="5" t="s">
        <v>83</v>
      </c>
      <c r="D15" s="5" t="s">
        <v>84</v>
      </c>
      <c r="E15" s="5" t="s">
        <v>75</v>
      </c>
      <c r="F15" s="5">
        <v>149</v>
      </c>
      <c r="G15" s="5">
        <v>3</v>
      </c>
      <c r="H15" s="5" t="s">
        <v>49</v>
      </c>
      <c r="J15" s="21" t="s">
        <v>114</v>
      </c>
      <c r="K15">
        <f>COUNTIF(Table_Ticket_Sales47[[#All],[Office]],J15)</f>
        <v>13</v>
      </c>
      <c r="L15">
        <f>SUMIF(Table_Ticket_Sales47[[#All],[Office]],J15,Table_Ticket_Sales47[[#All],[Amount]])</f>
        <v>2807</v>
      </c>
      <c r="M15">
        <f t="shared" si="0"/>
        <v>29</v>
      </c>
    </row>
    <row r="16" spans="1:13" ht="14.5" x14ac:dyDescent="0.35">
      <c r="A16" s="6">
        <v>42745</v>
      </c>
      <c r="B16" s="5" t="s">
        <v>85</v>
      </c>
      <c r="C16" s="5" t="s">
        <v>86</v>
      </c>
      <c r="D16" s="5" t="s">
        <v>79</v>
      </c>
      <c r="E16" s="5" t="s">
        <v>87</v>
      </c>
      <c r="F16" s="5">
        <v>185</v>
      </c>
      <c r="G16" s="5">
        <v>2</v>
      </c>
      <c r="H16" s="5" t="s">
        <v>44</v>
      </c>
      <c r="J16" s="22" t="s">
        <v>135</v>
      </c>
      <c r="K16">
        <f>COUNTIF(Table_Ticket_Sales47[[#All],[Office]],J16)</f>
        <v>6</v>
      </c>
      <c r="L16">
        <f>SUMIF(Table_Ticket_Sales47[[#All],[Office]],J16,Table_Ticket_Sales47[[#All],[Amount]])</f>
        <v>1314</v>
      </c>
      <c r="M16">
        <f t="shared" si="0"/>
        <v>11</v>
      </c>
    </row>
    <row r="17" spans="1:13" ht="14.5" x14ac:dyDescent="0.35">
      <c r="A17" s="6">
        <v>42755</v>
      </c>
      <c r="B17" s="5" t="s">
        <v>88</v>
      </c>
      <c r="C17" s="5" t="s">
        <v>89</v>
      </c>
      <c r="D17" s="5" t="s">
        <v>47</v>
      </c>
      <c r="E17" s="5" t="s">
        <v>82</v>
      </c>
      <c r="F17" s="5">
        <v>349</v>
      </c>
      <c r="G17" s="5">
        <v>1</v>
      </c>
      <c r="H17" s="5" t="s">
        <v>44</v>
      </c>
      <c r="J17" s="22" t="s">
        <v>140</v>
      </c>
      <c r="K17">
        <f>COUNTIF(Table_Ticket_Sales47[[#All],[Office]],J17)</f>
        <v>8</v>
      </c>
      <c r="L17">
        <f>SUMIF(Table_Ticket_Sales47[[#All],[Office]],J17,Table_Ticket_Sales47[[#All],[Amount]])</f>
        <v>2972</v>
      </c>
      <c r="M17">
        <f t="shared" si="0"/>
        <v>10</v>
      </c>
    </row>
    <row r="18" spans="1:13" ht="14.5" x14ac:dyDescent="0.35">
      <c r="A18" s="6">
        <v>42768</v>
      </c>
      <c r="B18" s="5" t="s">
        <v>90</v>
      </c>
      <c r="C18" s="5" t="s">
        <v>91</v>
      </c>
      <c r="D18" s="5" t="s">
        <v>75</v>
      </c>
      <c r="E18" s="5" t="s">
        <v>92</v>
      </c>
      <c r="F18" s="5">
        <v>399</v>
      </c>
      <c r="G18" s="5">
        <v>1</v>
      </c>
      <c r="H18" s="5" t="s">
        <v>44</v>
      </c>
      <c r="J18" s="21" t="s">
        <v>145</v>
      </c>
      <c r="K18">
        <f>COUNTIF(Table_Ticket_Sales47[[#All],[Office]],J18)</f>
        <v>9</v>
      </c>
      <c r="L18">
        <f>SUMIF(Table_Ticket_Sales47[[#All],[Office]],J18,Table_Ticket_Sales47[[#All],[Amount]])</f>
        <v>4011</v>
      </c>
      <c r="M18">
        <f t="shared" si="0"/>
        <v>20</v>
      </c>
    </row>
    <row r="19" spans="1:13" ht="14.5" x14ac:dyDescent="0.35">
      <c r="A19" s="6">
        <v>42783</v>
      </c>
      <c r="B19" s="5" t="s">
        <v>93</v>
      </c>
      <c r="C19" s="5" t="s">
        <v>94</v>
      </c>
      <c r="D19" s="5" t="s">
        <v>95</v>
      </c>
      <c r="E19" s="5" t="s">
        <v>96</v>
      </c>
      <c r="F19" s="5">
        <v>365</v>
      </c>
      <c r="G19" s="5">
        <v>1</v>
      </c>
      <c r="H19" s="5" t="s">
        <v>44</v>
      </c>
      <c r="J19" s="21" t="s">
        <v>169</v>
      </c>
      <c r="K19">
        <f>COUNTIF(Table_Ticket_Sales47[[#All],[Office]],J19)</f>
        <v>3</v>
      </c>
      <c r="L19">
        <f>SUMIF(Table_Ticket_Sales47[[#All],[Office]],J19,Table_Ticket_Sales47[[#All],[Amount]])</f>
        <v>685</v>
      </c>
      <c r="M19">
        <f t="shared" si="0"/>
        <v>5</v>
      </c>
    </row>
    <row r="20" spans="1:13" ht="14.5" x14ac:dyDescent="0.35">
      <c r="A20" s="6">
        <v>42791</v>
      </c>
      <c r="B20" s="5" t="s">
        <v>57</v>
      </c>
      <c r="C20" s="5" t="s">
        <v>58</v>
      </c>
      <c r="D20" s="5" t="s">
        <v>59</v>
      </c>
      <c r="E20" s="5" t="s">
        <v>97</v>
      </c>
      <c r="F20" s="5">
        <v>285</v>
      </c>
      <c r="G20" s="5">
        <v>2</v>
      </c>
      <c r="H20" s="5" t="s">
        <v>49</v>
      </c>
    </row>
    <row r="21" spans="1:13" ht="14.5" x14ac:dyDescent="0.35">
      <c r="A21" s="6">
        <v>42809</v>
      </c>
      <c r="B21" s="5" t="s">
        <v>98</v>
      </c>
      <c r="C21" s="5" t="s">
        <v>99</v>
      </c>
      <c r="D21" s="5" t="s">
        <v>59</v>
      </c>
      <c r="E21" s="5" t="s">
        <v>100</v>
      </c>
      <c r="F21" s="5">
        <v>199</v>
      </c>
      <c r="G21" s="5">
        <v>2</v>
      </c>
      <c r="H21" s="5" t="s">
        <v>49</v>
      </c>
    </row>
    <row r="22" spans="1:13" ht="14.5" x14ac:dyDescent="0.35">
      <c r="A22" s="6">
        <v>42818</v>
      </c>
      <c r="B22" s="5" t="s">
        <v>50</v>
      </c>
      <c r="C22" s="5" t="s">
        <v>83</v>
      </c>
      <c r="D22" s="5" t="s">
        <v>84</v>
      </c>
      <c r="E22" s="5" t="s">
        <v>72</v>
      </c>
      <c r="F22" s="5">
        <v>187</v>
      </c>
      <c r="G22" s="5">
        <v>2</v>
      </c>
      <c r="H22" s="5" t="s">
        <v>49</v>
      </c>
    </row>
    <row r="23" spans="1:13" ht="14.5" x14ac:dyDescent="0.35">
      <c r="A23" s="6">
        <v>42819</v>
      </c>
      <c r="B23" s="5" t="s">
        <v>101</v>
      </c>
      <c r="C23" s="5" t="s">
        <v>102</v>
      </c>
      <c r="D23" s="5" t="s">
        <v>95</v>
      </c>
      <c r="E23" s="5" t="s">
        <v>48</v>
      </c>
      <c r="F23" s="5">
        <v>295</v>
      </c>
      <c r="G23" s="5">
        <v>2</v>
      </c>
      <c r="H23" s="5" t="s">
        <v>44</v>
      </c>
    </row>
    <row r="24" spans="1:13" ht="14.5" x14ac:dyDescent="0.35">
      <c r="A24" s="6">
        <v>42821</v>
      </c>
      <c r="B24" s="5" t="s">
        <v>103</v>
      </c>
      <c r="C24" s="5" t="s">
        <v>104</v>
      </c>
      <c r="D24" s="5" t="s">
        <v>105</v>
      </c>
      <c r="E24" s="5" t="s">
        <v>53</v>
      </c>
      <c r="F24" s="5">
        <v>349</v>
      </c>
      <c r="G24" s="5">
        <v>2</v>
      </c>
      <c r="H24" s="5" t="s">
        <v>44</v>
      </c>
    </row>
    <row r="25" spans="1:13" ht="14.5" x14ac:dyDescent="0.35">
      <c r="A25" s="6">
        <v>42841</v>
      </c>
      <c r="B25" s="5" t="s">
        <v>106</v>
      </c>
      <c r="C25" s="5" t="s">
        <v>107</v>
      </c>
      <c r="D25" s="5" t="s">
        <v>42</v>
      </c>
      <c r="E25" s="5" t="s">
        <v>53</v>
      </c>
      <c r="F25" s="5">
        <v>349</v>
      </c>
      <c r="G25" s="5">
        <v>2</v>
      </c>
      <c r="H25" s="5" t="s">
        <v>49</v>
      </c>
    </row>
    <row r="26" spans="1:13" ht="14.5" x14ac:dyDescent="0.35">
      <c r="A26" s="6">
        <v>42844</v>
      </c>
      <c r="B26" s="5" t="s">
        <v>77</v>
      </c>
      <c r="C26" s="5" t="s">
        <v>78</v>
      </c>
      <c r="D26" s="5" t="s">
        <v>79</v>
      </c>
      <c r="E26" s="5" t="s">
        <v>82</v>
      </c>
      <c r="F26" s="5">
        <v>349</v>
      </c>
      <c r="G26" s="5">
        <v>1</v>
      </c>
      <c r="H26" s="5" t="s">
        <v>49</v>
      </c>
    </row>
    <row r="27" spans="1:13" ht="14.5" x14ac:dyDescent="0.35">
      <c r="A27" s="6">
        <v>42889</v>
      </c>
      <c r="B27" s="5" t="s">
        <v>108</v>
      </c>
      <c r="C27" s="5" t="s">
        <v>109</v>
      </c>
      <c r="D27" s="5" t="s">
        <v>105</v>
      </c>
      <c r="E27" s="5" t="s">
        <v>48</v>
      </c>
      <c r="F27" s="5">
        <v>295</v>
      </c>
      <c r="G27" s="5">
        <v>1</v>
      </c>
      <c r="H27" s="5" t="s">
        <v>49</v>
      </c>
    </row>
    <row r="28" spans="1:13" ht="14.5" x14ac:dyDescent="0.35">
      <c r="A28" s="6">
        <v>42891</v>
      </c>
      <c r="B28" s="5" t="s">
        <v>110</v>
      </c>
      <c r="C28" s="5" t="s">
        <v>111</v>
      </c>
      <c r="D28" s="5" t="s">
        <v>84</v>
      </c>
      <c r="E28" s="5" t="s">
        <v>48</v>
      </c>
      <c r="F28" s="5">
        <v>295</v>
      </c>
      <c r="G28" s="5">
        <v>2</v>
      </c>
      <c r="H28" s="5" t="s">
        <v>44</v>
      </c>
    </row>
    <row r="29" spans="1:13" ht="14.5" x14ac:dyDescent="0.35">
      <c r="A29" s="6">
        <v>42898</v>
      </c>
      <c r="B29" s="5" t="s">
        <v>85</v>
      </c>
      <c r="C29" s="5" t="s">
        <v>86</v>
      </c>
      <c r="D29" s="5" t="s">
        <v>79</v>
      </c>
      <c r="E29" s="5" t="s">
        <v>75</v>
      </c>
      <c r="F29" s="5">
        <v>149</v>
      </c>
      <c r="G29" s="5">
        <v>2</v>
      </c>
      <c r="H29" s="5" t="s">
        <v>49</v>
      </c>
    </row>
    <row r="30" spans="1:13" ht="14.5" x14ac:dyDescent="0.35">
      <c r="A30" s="6">
        <v>42908</v>
      </c>
      <c r="B30" s="5" t="s">
        <v>112</v>
      </c>
      <c r="C30" s="5" t="s">
        <v>113</v>
      </c>
      <c r="D30" s="5" t="s">
        <v>114</v>
      </c>
      <c r="E30" s="5" t="s">
        <v>69</v>
      </c>
      <c r="F30" s="5">
        <v>299</v>
      </c>
      <c r="G30" s="5">
        <v>2</v>
      </c>
      <c r="H30" s="5" t="s">
        <v>49</v>
      </c>
    </row>
    <row r="31" spans="1:13" ht="14.5" x14ac:dyDescent="0.35">
      <c r="A31" s="6">
        <v>42916</v>
      </c>
      <c r="B31" s="5" t="s">
        <v>115</v>
      </c>
      <c r="C31" s="5" t="s">
        <v>116</v>
      </c>
      <c r="D31" s="5" t="s">
        <v>68</v>
      </c>
      <c r="E31" s="5" t="s">
        <v>97</v>
      </c>
      <c r="F31" s="5">
        <v>285</v>
      </c>
      <c r="G31" s="5">
        <v>2</v>
      </c>
      <c r="H31" s="5" t="s">
        <v>44</v>
      </c>
    </row>
    <row r="32" spans="1:13" ht="14.5" x14ac:dyDescent="0.35">
      <c r="A32" s="6">
        <v>42743</v>
      </c>
      <c r="B32" s="5" t="s">
        <v>45</v>
      </c>
      <c r="C32" s="5" t="s">
        <v>117</v>
      </c>
      <c r="D32" s="5" t="s">
        <v>68</v>
      </c>
      <c r="E32" s="5" t="s">
        <v>48</v>
      </c>
      <c r="F32" s="5">
        <v>295</v>
      </c>
      <c r="G32" s="5">
        <v>2</v>
      </c>
      <c r="H32" s="5" t="s">
        <v>44</v>
      </c>
    </row>
    <row r="33" spans="1:8" ht="14.5" x14ac:dyDescent="0.35">
      <c r="A33" s="6">
        <v>42743</v>
      </c>
      <c r="B33" s="5" t="s">
        <v>63</v>
      </c>
      <c r="C33" s="5" t="s">
        <v>118</v>
      </c>
      <c r="D33" s="5" t="s">
        <v>52</v>
      </c>
      <c r="E33" s="5" t="s">
        <v>48</v>
      </c>
      <c r="F33" s="5">
        <v>295</v>
      </c>
      <c r="G33" s="5">
        <v>2</v>
      </c>
      <c r="H33" s="5" t="s">
        <v>49</v>
      </c>
    </row>
    <row r="34" spans="1:8" ht="14.5" x14ac:dyDescent="0.35">
      <c r="A34" s="6">
        <v>42745</v>
      </c>
      <c r="B34" s="5" t="s">
        <v>45</v>
      </c>
      <c r="C34" s="5" t="s">
        <v>46</v>
      </c>
      <c r="D34" s="5" t="s">
        <v>47</v>
      </c>
      <c r="E34" s="5" t="s">
        <v>82</v>
      </c>
      <c r="F34" s="5">
        <v>349</v>
      </c>
      <c r="G34" s="5">
        <v>2</v>
      </c>
      <c r="H34" s="5" t="s">
        <v>49</v>
      </c>
    </row>
    <row r="35" spans="1:8" ht="14.5" x14ac:dyDescent="0.35">
      <c r="A35" s="6">
        <v>42752</v>
      </c>
      <c r="B35" s="5" t="s">
        <v>66</v>
      </c>
      <c r="C35" s="5" t="s">
        <v>67</v>
      </c>
      <c r="D35" s="5" t="s">
        <v>68</v>
      </c>
      <c r="E35" s="5" t="s">
        <v>119</v>
      </c>
      <c r="F35" s="5">
        <v>245</v>
      </c>
      <c r="G35" s="5">
        <v>1</v>
      </c>
      <c r="H35" s="5" t="s">
        <v>44</v>
      </c>
    </row>
    <row r="36" spans="1:8" ht="14.5" x14ac:dyDescent="0.35">
      <c r="A36" s="6">
        <v>42757</v>
      </c>
      <c r="B36" s="5" t="s">
        <v>120</v>
      </c>
      <c r="C36" s="5" t="s">
        <v>121</v>
      </c>
      <c r="D36" s="5" t="s">
        <v>95</v>
      </c>
      <c r="E36" s="5" t="s">
        <v>96</v>
      </c>
      <c r="F36" s="5">
        <v>365</v>
      </c>
      <c r="G36" s="5">
        <v>2</v>
      </c>
      <c r="H36" s="5" t="s">
        <v>44</v>
      </c>
    </row>
    <row r="37" spans="1:8" ht="14.5" x14ac:dyDescent="0.35">
      <c r="A37" s="6">
        <v>42809</v>
      </c>
      <c r="B37" s="5" t="s">
        <v>108</v>
      </c>
      <c r="C37" s="5" t="s">
        <v>109</v>
      </c>
      <c r="D37" s="5" t="s">
        <v>105</v>
      </c>
      <c r="E37" s="5" t="s">
        <v>122</v>
      </c>
      <c r="F37" s="5">
        <v>199</v>
      </c>
      <c r="G37" s="5">
        <v>4</v>
      </c>
      <c r="H37" s="5" t="s">
        <v>44</v>
      </c>
    </row>
    <row r="38" spans="1:8" ht="14.5" x14ac:dyDescent="0.35">
      <c r="A38" s="6">
        <v>42823</v>
      </c>
      <c r="B38" s="5" t="s">
        <v>123</v>
      </c>
      <c r="C38" s="5" t="s">
        <v>124</v>
      </c>
      <c r="D38" s="5" t="s">
        <v>75</v>
      </c>
      <c r="E38" s="5" t="s">
        <v>119</v>
      </c>
      <c r="F38" s="5">
        <v>245</v>
      </c>
      <c r="G38" s="5">
        <v>1</v>
      </c>
      <c r="H38" s="5" t="s">
        <v>44</v>
      </c>
    </row>
    <row r="39" spans="1:8" ht="14.5" x14ac:dyDescent="0.35">
      <c r="A39" s="6">
        <v>42823</v>
      </c>
      <c r="B39" s="5" t="s">
        <v>125</v>
      </c>
      <c r="C39" s="5" t="s">
        <v>126</v>
      </c>
      <c r="D39" s="5" t="s">
        <v>114</v>
      </c>
      <c r="E39" s="5" t="s">
        <v>72</v>
      </c>
      <c r="F39" s="5">
        <v>187</v>
      </c>
      <c r="G39" s="5">
        <v>1</v>
      </c>
      <c r="H39" s="5" t="s">
        <v>49</v>
      </c>
    </row>
    <row r="40" spans="1:8" ht="14.5" x14ac:dyDescent="0.35">
      <c r="A40" s="6">
        <v>42823</v>
      </c>
      <c r="B40" s="5" t="s">
        <v>127</v>
      </c>
      <c r="C40" s="5" t="s">
        <v>128</v>
      </c>
      <c r="D40" s="5" t="s">
        <v>95</v>
      </c>
      <c r="E40" s="5" t="s">
        <v>75</v>
      </c>
      <c r="F40" s="5">
        <v>149</v>
      </c>
      <c r="G40" s="5">
        <v>2</v>
      </c>
      <c r="H40" s="5" t="s">
        <v>44</v>
      </c>
    </row>
    <row r="41" spans="1:8" ht="14.5" x14ac:dyDescent="0.35">
      <c r="A41" s="6">
        <v>42868</v>
      </c>
      <c r="B41" s="5" t="s">
        <v>77</v>
      </c>
      <c r="C41" s="5" t="s">
        <v>78</v>
      </c>
      <c r="D41" s="5" t="s">
        <v>79</v>
      </c>
      <c r="E41" s="5" t="s">
        <v>72</v>
      </c>
      <c r="F41" s="5">
        <v>187</v>
      </c>
      <c r="G41" s="5">
        <v>2</v>
      </c>
      <c r="H41" s="5" t="s">
        <v>44</v>
      </c>
    </row>
    <row r="42" spans="1:8" ht="14.5" x14ac:dyDescent="0.35">
      <c r="A42" s="6">
        <v>42904</v>
      </c>
      <c r="B42" s="5" t="s">
        <v>129</v>
      </c>
      <c r="C42" s="5" t="s">
        <v>130</v>
      </c>
      <c r="D42" s="5" t="s">
        <v>52</v>
      </c>
      <c r="E42" s="5" t="s">
        <v>96</v>
      </c>
      <c r="F42" s="5">
        <v>365</v>
      </c>
      <c r="G42" s="5">
        <v>2</v>
      </c>
      <c r="H42" s="5" t="s">
        <v>49</v>
      </c>
    </row>
    <row r="43" spans="1:8" ht="14.5" x14ac:dyDescent="0.35">
      <c r="A43" s="6">
        <v>42745</v>
      </c>
      <c r="B43" s="5" t="s">
        <v>129</v>
      </c>
      <c r="C43" s="5" t="s">
        <v>130</v>
      </c>
      <c r="D43" s="5" t="s">
        <v>52</v>
      </c>
      <c r="E43" s="5" t="s">
        <v>100</v>
      </c>
      <c r="F43" s="5">
        <v>199</v>
      </c>
      <c r="G43" s="5">
        <v>2</v>
      </c>
      <c r="H43" s="5" t="s">
        <v>49</v>
      </c>
    </row>
    <row r="44" spans="1:8" ht="14.5" x14ac:dyDescent="0.35">
      <c r="A44" s="6">
        <v>42768</v>
      </c>
      <c r="B44" s="5" t="s">
        <v>131</v>
      </c>
      <c r="C44" s="5" t="s">
        <v>132</v>
      </c>
      <c r="D44" s="5" t="s">
        <v>56</v>
      </c>
      <c r="E44" s="5" t="s">
        <v>133</v>
      </c>
      <c r="F44" s="5">
        <v>265</v>
      </c>
      <c r="G44" s="5">
        <v>1</v>
      </c>
      <c r="H44" s="5" t="s">
        <v>49</v>
      </c>
    </row>
    <row r="45" spans="1:8" ht="14.5" x14ac:dyDescent="0.35">
      <c r="A45" s="6">
        <v>42783</v>
      </c>
      <c r="B45" s="5" t="s">
        <v>129</v>
      </c>
      <c r="C45" s="5" t="s">
        <v>134</v>
      </c>
      <c r="D45" s="5" t="s">
        <v>135</v>
      </c>
      <c r="E45" s="5" t="s">
        <v>100</v>
      </c>
      <c r="F45" s="5">
        <v>199</v>
      </c>
      <c r="G45" s="5">
        <v>2</v>
      </c>
      <c r="H45" s="5" t="s">
        <v>49</v>
      </c>
    </row>
    <row r="46" spans="1:8" ht="14.5" x14ac:dyDescent="0.35">
      <c r="A46" s="6">
        <v>42786</v>
      </c>
      <c r="B46" s="5" t="s">
        <v>101</v>
      </c>
      <c r="C46" s="5" t="s">
        <v>102</v>
      </c>
      <c r="D46" s="5" t="s">
        <v>95</v>
      </c>
      <c r="E46" s="5" t="s">
        <v>122</v>
      </c>
      <c r="F46" s="5">
        <v>199</v>
      </c>
      <c r="G46" s="5">
        <v>1</v>
      </c>
      <c r="H46" s="5" t="s">
        <v>49</v>
      </c>
    </row>
    <row r="47" spans="1:8" ht="14.5" x14ac:dyDescent="0.35">
      <c r="A47" s="6">
        <v>42809</v>
      </c>
      <c r="B47" s="5" t="s">
        <v>136</v>
      </c>
      <c r="C47" s="5" t="s">
        <v>137</v>
      </c>
      <c r="D47" s="5" t="s">
        <v>52</v>
      </c>
      <c r="E47" s="5" t="s">
        <v>87</v>
      </c>
      <c r="F47" s="5">
        <v>185</v>
      </c>
      <c r="G47" s="5">
        <v>2</v>
      </c>
      <c r="H47" s="5" t="s">
        <v>49</v>
      </c>
    </row>
    <row r="48" spans="1:8" ht="14.5" x14ac:dyDescent="0.35">
      <c r="A48" s="6">
        <v>42867</v>
      </c>
      <c r="B48" s="5" t="s">
        <v>123</v>
      </c>
      <c r="C48" s="5" t="s">
        <v>124</v>
      </c>
      <c r="D48" s="5" t="s">
        <v>75</v>
      </c>
      <c r="E48" s="5" t="s">
        <v>75</v>
      </c>
      <c r="F48" s="5">
        <v>149</v>
      </c>
      <c r="G48" s="5">
        <v>1</v>
      </c>
      <c r="H48" s="5" t="s">
        <v>49</v>
      </c>
    </row>
    <row r="49" spans="1:8" ht="14.5" x14ac:dyDescent="0.35">
      <c r="A49" s="6">
        <v>42872</v>
      </c>
      <c r="B49" s="5" t="s">
        <v>138</v>
      </c>
      <c r="C49" s="5" t="s">
        <v>139</v>
      </c>
      <c r="D49" s="5" t="s">
        <v>140</v>
      </c>
      <c r="E49" s="5" t="s">
        <v>92</v>
      </c>
      <c r="F49" s="5">
        <v>399</v>
      </c>
      <c r="G49" s="5">
        <v>2</v>
      </c>
      <c r="H49" s="5" t="s">
        <v>49</v>
      </c>
    </row>
    <row r="50" spans="1:8" ht="14.5" x14ac:dyDescent="0.35">
      <c r="A50" s="6">
        <v>42899</v>
      </c>
      <c r="B50" s="5" t="s">
        <v>129</v>
      </c>
      <c r="C50" s="5" t="s">
        <v>130</v>
      </c>
      <c r="D50" s="5" t="s">
        <v>52</v>
      </c>
      <c r="E50" s="5" t="s">
        <v>72</v>
      </c>
      <c r="F50" s="5">
        <v>187</v>
      </c>
      <c r="G50" s="5">
        <v>5</v>
      </c>
      <c r="H50" s="5" t="s">
        <v>44</v>
      </c>
    </row>
    <row r="51" spans="1:8" ht="14.5" x14ac:dyDescent="0.35">
      <c r="A51" s="6">
        <v>42904</v>
      </c>
      <c r="B51" s="5" t="s">
        <v>93</v>
      </c>
      <c r="C51" s="5" t="s">
        <v>94</v>
      </c>
      <c r="D51" s="5" t="s">
        <v>95</v>
      </c>
      <c r="E51" s="5" t="s">
        <v>87</v>
      </c>
      <c r="F51" s="5">
        <v>185</v>
      </c>
      <c r="G51" s="5">
        <v>2</v>
      </c>
      <c r="H51" s="5" t="s">
        <v>44</v>
      </c>
    </row>
    <row r="52" spans="1:8" ht="14.5" x14ac:dyDescent="0.35">
      <c r="A52" s="6">
        <v>42739</v>
      </c>
      <c r="B52" s="5" t="s">
        <v>125</v>
      </c>
      <c r="C52" s="5" t="s">
        <v>126</v>
      </c>
      <c r="D52" s="5" t="s">
        <v>114</v>
      </c>
      <c r="E52" s="5" t="s">
        <v>75</v>
      </c>
      <c r="F52" s="5">
        <v>149</v>
      </c>
      <c r="G52" s="5">
        <v>2</v>
      </c>
      <c r="H52" s="5" t="s">
        <v>44</v>
      </c>
    </row>
    <row r="53" spans="1:8" ht="14.5" x14ac:dyDescent="0.35">
      <c r="A53" s="6">
        <v>42744</v>
      </c>
      <c r="B53" s="5" t="s">
        <v>141</v>
      </c>
      <c r="C53" s="5" t="s">
        <v>142</v>
      </c>
      <c r="D53" s="5" t="s">
        <v>52</v>
      </c>
      <c r="E53" s="5" t="s">
        <v>48</v>
      </c>
      <c r="F53" s="5">
        <v>295</v>
      </c>
      <c r="G53" s="5">
        <v>3</v>
      </c>
      <c r="H53" s="5" t="s">
        <v>44</v>
      </c>
    </row>
    <row r="54" spans="1:8" ht="14.5" x14ac:dyDescent="0.35">
      <c r="A54" s="6">
        <v>42770</v>
      </c>
      <c r="B54" s="5" t="s">
        <v>112</v>
      </c>
      <c r="C54" s="5" t="s">
        <v>113</v>
      </c>
      <c r="D54" s="5" t="s">
        <v>114</v>
      </c>
      <c r="E54" s="5" t="s">
        <v>100</v>
      </c>
      <c r="F54" s="5">
        <v>199</v>
      </c>
      <c r="G54" s="5">
        <v>3</v>
      </c>
      <c r="H54" s="5" t="s">
        <v>44</v>
      </c>
    </row>
    <row r="55" spans="1:8" ht="14.5" x14ac:dyDescent="0.35">
      <c r="A55" s="6">
        <v>42786</v>
      </c>
      <c r="B55" s="5" t="s">
        <v>110</v>
      </c>
      <c r="C55" s="5" t="s">
        <v>143</v>
      </c>
      <c r="D55" s="5" t="s">
        <v>79</v>
      </c>
      <c r="E55" s="5" t="s">
        <v>122</v>
      </c>
      <c r="F55" s="5">
        <v>199</v>
      </c>
      <c r="G55" s="5">
        <v>1</v>
      </c>
      <c r="H55" s="5" t="s">
        <v>49</v>
      </c>
    </row>
    <row r="56" spans="1:8" ht="14.5" x14ac:dyDescent="0.35">
      <c r="A56" s="6">
        <v>42801</v>
      </c>
      <c r="B56" s="5" t="s">
        <v>120</v>
      </c>
      <c r="C56" s="5" t="s">
        <v>144</v>
      </c>
      <c r="D56" s="5" t="s">
        <v>145</v>
      </c>
      <c r="E56" s="5" t="s">
        <v>53</v>
      </c>
      <c r="F56" s="5">
        <v>349</v>
      </c>
      <c r="G56" s="5">
        <v>2</v>
      </c>
      <c r="H56" s="5" t="s">
        <v>44</v>
      </c>
    </row>
    <row r="57" spans="1:8" ht="14.5" x14ac:dyDescent="0.35">
      <c r="A57" s="6">
        <v>42805</v>
      </c>
      <c r="B57" s="5" t="s">
        <v>120</v>
      </c>
      <c r="C57" s="5" t="s">
        <v>144</v>
      </c>
      <c r="D57" s="5" t="s">
        <v>145</v>
      </c>
      <c r="E57" s="5" t="s">
        <v>72</v>
      </c>
      <c r="F57" s="5">
        <v>187</v>
      </c>
      <c r="G57" s="5">
        <v>1</v>
      </c>
      <c r="H57" s="5" t="s">
        <v>49</v>
      </c>
    </row>
    <row r="58" spans="1:8" ht="14.5" x14ac:dyDescent="0.35">
      <c r="A58" s="6">
        <v>42808</v>
      </c>
      <c r="B58" s="5" t="s">
        <v>63</v>
      </c>
      <c r="C58" s="5" t="s">
        <v>118</v>
      </c>
      <c r="D58" s="5" t="s">
        <v>52</v>
      </c>
      <c r="E58" s="5" t="s">
        <v>146</v>
      </c>
      <c r="F58" s="5">
        <v>949</v>
      </c>
      <c r="G58" s="5">
        <v>2</v>
      </c>
      <c r="H58" s="5" t="s">
        <v>49</v>
      </c>
    </row>
    <row r="59" spans="1:8" ht="14.5" x14ac:dyDescent="0.35">
      <c r="A59" s="6">
        <v>42809</v>
      </c>
      <c r="B59" s="5" t="s">
        <v>98</v>
      </c>
      <c r="C59" s="5" t="s">
        <v>147</v>
      </c>
      <c r="D59" s="5" t="s">
        <v>105</v>
      </c>
      <c r="E59" s="5" t="s">
        <v>122</v>
      </c>
      <c r="F59" s="5">
        <v>199</v>
      </c>
      <c r="G59" s="5">
        <v>1</v>
      </c>
      <c r="H59" s="5" t="s">
        <v>49</v>
      </c>
    </row>
    <row r="60" spans="1:8" ht="14.5" x14ac:dyDescent="0.35">
      <c r="A60" s="6">
        <v>42811</v>
      </c>
      <c r="B60" s="5" t="s">
        <v>45</v>
      </c>
      <c r="C60" s="5" t="s">
        <v>46</v>
      </c>
      <c r="D60" s="5" t="s">
        <v>47</v>
      </c>
      <c r="E60" s="5" t="s">
        <v>48</v>
      </c>
      <c r="F60" s="5">
        <v>295</v>
      </c>
      <c r="G60" s="5">
        <v>2</v>
      </c>
      <c r="H60" s="5" t="s">
        <v>49</v>
      </c>
    </row>
    <row r="61" spans="1:8" ht="14.5" x14ac:dyDescent="0.35">
      <c r="A61" s="6">
        <v>42813</v>
      </c>
      <c r="B61" s="5" t="s">
        <v>120</v>
      </c>
      <c r="C61" s="5" t="s">
        <v>121</v>
      </c>
      <c r="D61" s="5" t="s">
        <v>95</v>
      </c>
      <c r="E61" s="5" t="s">
        <v>148</v>
      </c>
      <c r="F61" s="5">
        <v>999</v>
      </c>
      <c r="G61" s="5">
        <v>1</v>
      </c>
      <c r="H61" s="5" t="s">
        <v>49</v>
      </c>
    </row>
    <row r="62" spans="1:8" ht="14.5" x14ac:dyDescent="0.35">
      <c r="A62" s="6">
        <v>42816</v>
      </c>
      <c r="B62" s="5" t="s">
        <v>108</v>
      </c>
      <c r="C62" s="5" t="s">
        <v>109</v>
      </c>
      <c r="D62" s="5" t="s">
        <v>105</v>
      </c>
      <c r="E62" s="5" t="s">
        <v>72</v>
      </c>
      <c r="F62" s="5">
        <v>187</v>
      </c>
      <c r="G62" s="5">
        <v>1</v>
      </c>
      <c r="H62" s="5" t="s">
        <v>49</v>
      </c>
    </row>
    <row r="63" spans="1:8" ht="14.5" x14ac:dyDescent="0.35">
      <c r="A63" s="6">
        <v>42821</v>
      </c>
      <c r="B63" s="5" t="s">
        <v>54</v>
      </c>
      <c r="C63" s="5" t="s">
        <v>55</v>
      </c>
      <c r="D63" s="5" t="s">
        <v>56</v>
      </c>
      <c r="E63" s="5" t="s">
        <v>53</v>
      </c>
      <c r="F63" s="5">
        <v>349</v>
      </c>
      <c r="G63" s="5">
        <v>2</v>
      </c>
      <c r="H63" s="5" t="s">
        <v>49</v>
      </c>
    </row>
    <row r="64" spans="1:8" ht="14.5" x14ac:dyDescent="0.35">
      <c r="A64" s="6">
        <v>42821</v>
      </c>
      <c r="B64" s="5" t="s">
        <v>60</v>
      </c>
      <c r="C64" s="5" t="s">
        <v>61</v>
      </c>
      <c r="D64" s="5" t="s">
        <v>62</v>
      </c>
      <c r="E64" s="5" t="s">
        <v>96</v>
      </c>
      <c r="F64" s="5">
        <v>365</v>
      </c>
      <c r="G64" s="5">
        <v>1</v>
      </c>
      <c r="H64" s="5" t="s">
        <v>49</v>
      </c>
    </row>
    <row r="65" spans="1:8" ht="14.5" x14ac:dyDescent="0.35">
      <c r="A65" s="6">
        <v>42822</v>
      </c>
      <c r="B65" s="5" t="s">
        <v>103</v>
      </c>
      <c r="C65" s="5" t="s">
        <v>104</v>
      </c>
      <c r="D65" s="5" t="s">
        <v>105</v>
      </c>
      <c r="E65" s="5" t="s">
        <v>75</v>
      </c>
      <c r="F65" s="5">
        <v>149</v>
      </c>
      <c r="G65" s="5">
        <v>1</v>
      </c>
      <c r="H65" s="5" t="s">
        <v>44</v>
      </c>
    </row>
    <row r="66" spans="1:8" ht="14.5" x14ac:dyDescent="0.35">
      <c r="A66" s="6">
        <v>42841</v>
      </c>
      <c r="B66" s="5" t="s">
        <v>40</v>
      </c>
      <c r="C66" s="5" t="s">
        <v>41</v>
      </c>
      <c r="D66" s="5" t="s">
        <v>42</v>
      </c>
      <c r="E66" s="5" t="s">
        <v>72</v>
      </c>
      <c r="F66" s="5">
        <v>187</v>
      </c>
      <c r="G66" s="5">
        <v>2</v>
      </c>
      <c r="H66" s="5" t="s">
        <v>44</v>
      </c>
    </row>
    <row r="67" spans="1:8" ht="14.5" x14ac:dyDescent="0.35">
      <c r="A67" s="6">
        <v>42854</v>
      </c>
      <c r="B67" s="5" t="s">
        <v>45</v>
      </c>
      <c r="C67" s="5" t="s">
        <v>117</v>
      </c>
      <c r="D67" s="5" t="s">
        <v>68</v>
      </c>
      <c r="E67" s="5" t="s">
        <v>43</v>
      </c>
      <c r="F67" s="5">
        <v>399</v>
      </c>
      <c r="G67" s="5">
        <v>2</v>
      </c>
      <c r="H67" s="5" t="s">
        <v>49</v>
      </c>
    </row>
    <row r="68" spans="1:8" ht="14.5" x14ac:dyDescent="0.35">
      <c r="A68" s="6">
        <v>42864</v>
      </c>
      <c r="B68" s="5" t="s">
        <v>93</v>
      </c>
      <c r="C68" s="5" t="s">
        <v>94</v>
      </c>
      <c r="D68" s="5" t="s">
        <v>95</v>
      </c>
      <c r="E68" s="5" t="s">
        <v>146</v>
      </c>
      <c r="F68" s="5">
        <v>949</v>
      </c>
      <c r="G68" s="5">
        <v>5</v>
      </c>
      <c r="H68" s="5" t="s">
        <v>49</v>
      </c>
    </row>
    <row r="69" spans="1:8" ht="14.5" x14ac:dyDescent="0.35">
      <c r="A69" s="6">
        <v>42870</v>
      </c>
      <c r="B69" s="5" t="s">
        <v>50</v>
      </c>
      <c r="C69" s="5" t="s">
        <v>51</v>
      </c>
      <c r="D69" s="5" t="s">
        <v>52</v>
      </c>
      <c r="E69" s="5" t="s">
        <v>56</v>
      </c>
      <c r="F69" s="5">
        <v>99</v>
      </c>
      <c r="G69" s="5">
        <v>3</v>
      </c>
      <c r="H69" s="5" t="s">
        <v>44</v>
      </c>
    </row>
    <row r="70" spans="1:8" ht="14.5" x14ac:dyDescent="0.35">
      <c r="A70" s="6">
        <v>42895</v>
      </c>
      <c r="B70" s="5" t="s">
        <v>98</v>
      </c>
      <c r="C70" s="5" t="s">
        <v>99</v>
      </c>
      <c r="D70" s="5" t="s">
        <v>59</v>
      </c>
      <c r="E70" s="5" t="s">
        <v>122</v>
      </c>
      <c r="F70" s="5">
        <v>199</v>
      </c>
      <c r="G70" s="5">
        <v>1</v>
      </c>
      <c r="H70" s="5" t="s">
        <v>49</v>
      </c>
    </row>
    <row r="71" spans="1:8" ht="14.5" x14ac:dyDescent="0.35">
      <c r="A71" s="6">
        <v>42914</v>
      </c>
      <c r="B71" s="5" t="s">
        <v>149</v>
      </c>
      <c r="C71" s="5" t="s">
        <v>150</v>
      </c>
      <c r="D71" s="5" t="s">
        <v>114</v>
      </c>
      <c r="E71" s="5" t="s">
        <v>122</v>
      </c>
      <c r="F71" s="5">
        <v>199</v>
      </c>
      <c r="G71" s="5">
        <v>1</v>
      </c>
      <c r="H71" s="5" t="s">
        <v>44</v>
      </c>
    </row>
    <row r="72" spans="1:8" ht="14.5" x14ac:dyDescent="0.35">
      <c r="A72" s="6">
        <v>42750</v>
      </c>
      <c r="B72" s="5" t="s">
        <v>151</v>
      </c>
      <c r="C72" s="5" t="s">
        <v>152</v>
      </c>
      <c r="D72" s="5" t="s">
        <v>114</v>
      </c>
      <c r="E72" s="5" t="s">
        <v>75</v>
      </c>
      <c r="F72" s="5">
        <v>149</v>
      </c>
      <c r="G72" s="5">
        <v>5</v>
      </c>
      <c r="H72" s="5" t="s">
        <v>49</v>
      </c>
    </row>
    <row r="73" spans="1:8" ht="14.5" x14ac:dyDescent="0.35">
      <c r="A73" s="6">
        <v>42758</v>
      </c>
      <c r="B73" s="5" t="s">
        <v>131</v>
      </c>
      <c r="C73" s="5" t="s">
        <v>132</v>
      </c>
      <c r="D73" s="5" t="s">
        <v>56</v>
      </c>
      <c r="E73" s="5" t="s">
        <v>96</v>
      </c>
      <c r="F73" s="5">
        <v>365</v>
      </c>
      <c r="G73" s="5">
        <v>1</v>
      </c>
      <c r="H73" s="5" t="s">
        <v>49</v>
      </c>
    </row>
    <row r="74" spans="1:8" ht="14.5" x14ac:dyDescent="0.35">
      <c r="A74" s="6">
        <v>42761</v>
      </c>
      <c r="B74" s="5" t="s">
        <v>125</v>
      </c>
      <c r="C74" s="5" t="s">
        <v>126</v>
      </c>
      <c r="D74" s="5" t="s">
        <v>114</v>
      </c>
      <c r="E74" s="5" t="s">
        <v>53</v>
      </c>
      <c r="F74" s="5">
        <v>349</v>
      </c>
      <c r="G74" s="5">
        <v>2</v>
      </c>
      <c r="H74" s="5" t="s">
        <v>44</v>
      </c>
    </row>
    <row r="75" spans="1:8" ht="14.5" x14ac:dyDescent="0.35">
      <c r="A75" s="6">
        <v>42782</v>
      </c>
      <c r="B75" s="5" t="s">
        <v>115</v>
      </c>
      <c r="C75" s="5" t="s">
        <v>116</v>
      </c>
      <c r="D75" s="5" t="s">
        <v>68</v>
      </c>
      <c r="E75" s="5" t="s">
        <v>87</v>
      </c>
      <c r="F75" s="5">
        <v>185</v>
      </c>
      <c r="G75" s="5">
        <v>1</v>
      </c>
      <c r="H75" s="5" t="s">
        <v>44</v>
      </c>
    </row>
    <row r="76" spans="1:8" ht="14.5" x14ac:dyDescent="0.35">
      <c r="A76" s="6">
        <v>42812</v>
      </c>
      <c r="B76" s="5" t="s">
        <v>127</v>
      </c>
      <c r="C76" s="5" t="s">
        <v>128</v>
      </c>
      <c r="D76" s="5" t="s">
        <v>95</v>
      </c>
      <c r="E76" s="5" t="s">
        <v>122</v>
      </c>
      <c r="F76" s="5">
        <v>365</v>
      </c>
      <c r="G76" s="5">
        <v>1</v>
      </c>
      <c r="H76" s="5" t="s">
        <v>49</v>
      </c>
    </row>
    <row r="77" spans="1:8" ht="14.5" x14ac:dyDescent="0.35">
      <c r="A77" s="6">
        <v>42812</v>
      </c>
      <c r="B77" s="5" t="s">
        <v>80</v>
      </c>
      <c r="C77" s="5" t="s">
        <v>81</v>
      </c>
      <c r="D77" s="5" t="s">
        <v>75</v>
      </c>
      <c r="E77" s="5" t="s">
        <v>72</v>
      </c>
      <c r="F77" s="5">
        <v>187</v>
      </c>
      <c r="G77" s="5">
        <v>2</v>
      </c>
      <c r="H77" s="5" t="s">
        <v>49</v>
      </c>
    </row>
    <row r="78" spans="1:8" ht="14.5" x14ac:dyDescent="0.35">
      <c r="A78" s="6">
        <v>42819</v>
      </c>
      <c r="B78" s="5" t="s">
        <v>127</v>
      </c>
      <c r="C78" s="5" t="s">
        <v>128</v>
      </c>
      <c r="D78" s="5" t="s">
        <v>95</v>
      </c>
      <c r="E78" s="5" t="s">
        <v>76</v>
      </c>
      <c r="F78" s="5">
        <v>469</v>
      </c>
      <c r="G78" s="5">
        <v>3</v>
      </c>
      <c r="H78" s="5" t="s">
        <v>44</v>
      </c>
    </row>
    <row r="79" spans="1:8" ht="14.5" x14ac:dyDescent="0.35">
      <c r="A79" s="6">
        <v>42830</v>
      </c>
      <c r="B79" s="5" t="s">
        <v>153</v>
      </c>
      <c r="C79" s="5" t="s">
        <v>154</v>
      </c>
      <c r="D79" s="5" t="s">
        <v>140</v>
      </c>
      <c r="E79" s="5" t="s">
        <v>92</v>
      </c>
      <c r="F79" s="5">
        <v>399</v>
      </c>
      <c r="G79" s="5">
        <v>1</v>
      </c>
      <c r="H79" s="5" t="s">
        <v>49</v>
      </c>
    </row>
    <row r="80" spans="1:8" ht="14.5" x14ac:dyDescent="0.35">
      <c r="A80" s="6">
        <v>42854</v>
      </c>
      <c r="B80" s="5" t="s">
        <v>110</v>
      </c>
      <c r="C80" s="5" t="s">
        <v>155</v>
      </c>
      <c r="D80" s="5" t="s">
        <v>145</v>
      </c>
      <c r="E80" s="5" t="s">
        <v>75</v>
      </c>
      <c r="F80" s="5">
        <v>149</v>
      </c>
      <c r="G80" s="5">
        <v>1</v>
      </c>
      <c r="H80" s="5" t="s">
        <v>44</v>
      </c>
    </row>
    <row r="81" spans="1:8" ht="14.5" x14ac:dyDescent="0.35">
      <c r="A81" s="6">
        <v>42862</v>
      </c>
      <c r="B81" s="5" t="s">
        <v>115</v>
      </c>
      <c r="C81" s="5" t="s">
        <v>116</v>
      </c>
      <c r="D81" s="5" t="s">
        <v>68</v>
      </c>
      <c r="E81" s="5" t="s">
        <v>100</v>
      </c>
      <c r="F81" s="5">
        <v>199</v>
      </c>
      <c r="G81" s="5">
        <v>2</v>
      </c>
      <c r="H81" s="5" t="s">
        <v>49</v>
      </c>
    </row>
    <row r="82" spans="1:8" ht="14.5" x14ac:dyDescent="0.35">
      <c r="A82" s="6">
        <v>42884</v>
      </c>
      <c r="B82" s="5" t="s">
        <v>129</v>
      </c>
      <c r="C82" s="5" t="s">
        <v>156</v>
      </c>
      <c r="D82" s="5" t="s">
        <v>59</v>
      </c>
      <c r="E82" s="5" t="s">
        <v>72</v>
      </c>
      <c r="F82" s="5">
        <v>187</v>
      </c>
      <c r="G82" s="5">
        <v>2</v>
      </c>
      <c r="H82" s="5" t="s">
        <v>49</v>
      </c>
    </row>
    <row r="83" spans="1:8" ht="14.5" x14ac:dyDescent="0.35">
      <c r="A83" s="6">
        <v>42892</v>
      </c>
      <c r="B83" s="5" t="s">
        <v>90</v>
      </c>
      <c r="C83" s="5" t="s">
        <v>91</v>
      </c>
      <c r="D83" s="5" t="s">
        <v>75</v>
      </c>
      <c r="E83" s="5" t="s">
        <v>76</v>
      </c>
      <c r="F83" s="5">
        <v>469</v>
      </c>
      <c r="G83" s="5">
        <v>1</v>
      </c>
      <c r="H83" s="5" t="s">
        <v>49</v>
      </c>
    </row>
    <row r="84" spans="1:8" ht="14.5" x14ac:dyDescent="0.35">
      <c r="A84" s="6">
        <v>42738</v>
      </c>
      <c r="B84" s="5" t="s">
        <v>101</v>
      </c>
      <c r="C84" s="5" t="s">
        <v>102</v>
      </c>
      <c r="D84" s="5" t="s">
        <v>95</v>
      </c>
      <c r="E84" s="5" t="s">
        <v>100</v>
      </c>
      <c r="F84" s="5">
        <v>199</v>
      </c>
      <c r="G84" s="5">
        <v>1</v>
      </c>
      <c r="H84" s="5" t="s">
        <v>49</v>
      </c>
    </row>
    <row r="85" spans="1:8" ht="14.5" x14ac:dyDescent="0.35">
      <c r="A85" s="6">
        <v>42738</v>
      </c>
      <c r="B85" s="5" t="s">
        <v>157</v>
      </c>
      <c r="C85" s="5" t="s">
        <v>158</v>
      </c>
      <c r="D85" s="5" t="s">
        <v>62</v>
      </c>
      <c r="E85" s="5" t="s">
        <v>53</v>
      </c>
      <c r="F85" s="5">
        <v>349</v>
      </c>
      <c r="G85" s="5">
        <v>2</v>
      </c>
      <c r="H85" s="5" t="s">
        <v>49</v>
      </c>
    </row>
    <row r="86" spans="1:8" ht="14.5" x14ac:dyDescent="0.35">
      <c r="A86" s="6">
        <v>42740</v>
      </c>
      <c r="B86" s="5" t="s">
        <v>127</v>
      </c>
      <c r="C86" s="5" t="s">
        <v>159</v>
      </c>
      <c r="D86" s="5" t="s">
        <v>68</v>
      </c>
      <c r="E86" s="5" t="s">
        <v>72</v>
      </c>
      <c r="F86" s="5">
        <v>187</v>
      </c>
      <c r="G86" s="5">
        <v>2</v>
      </c>
      <c r="H86" s="5" t="s">
        <v>44</v>
      </c>
    </row>
    <row r="87" spans="1:8" ht="14.5" x14ac:dyDescent="0.35">
      <c r="A87" s="6">
        <v>42749</v>
      </c>
      <c r="B87" s="5" t="s">
        <v>77</v>
      </c>
      <c r="C87" s="5" t="s">
        <v>78</v>
      </c>
      <c r="D87" s="5" t="s">
        <v>79</v>
      </c>
      <c r="E87" s="5" t="s">
        <v>100</v>
      </c>
      <c r="F87" s="5">
        <v>199</v>
      </c>
      <c r="G87" s="5">
        <v>2</v>
      </c>
      <c r="H87" s="5" t="s">
        <v>44</v>
      </c>
    </row>
    <row r="88" spans="1:8" ht="14.5" x14ac:dyDescent="0.35">
      <c r="A88" s="6">
        <v>42755</v>
      </c>
      <c r="B88" s="5" t="s">
        <v>149</v>
      </c>
      <c r="C88" s="5" t="s">
        <v>160</v>
      </c>
      <c r="D88" s="5" t="s">
        <v>56</v>
      </c>
      <c r="E88" s="5" t="s">
        <v>56</v>
      </c>
      <c r="F88" s="5">
        <v>99</v>
      </c>
      <c r="G88" s="5">
        <v>2</v>
      </c>
      <c r="H88" s="5" t="s">
        <v>49</v>
      </c>
    </row>
    <row r="89" spans="1:8" ht="14.5" x14ac:dyDescent="0.35">
      <c r="A89" s="6">
        <v>42783</v>
      </c>
      <c r="B89" s="5" t="s">
        <v>149</v>
      </c>
      <c r="C89" s="5" t="s">
        <v>160</v>
      </c>
      <c r="D89" s="5" t="s">
        <v>56</v>
      </c>
      <c r="E89" s="5" t="s">
        <v>53</v>
      </c>
      <c r="F89" s="5">
        <v>349</v>
      </c>
      <c r="G89" s="5">
        <v>1</v>
      </c>
      <c r="H89" s="5" t="s">
        <v>49</v>
      </c>
    </row>
    <row r="90" spans="1:8" ht="14.5" x14ac:dyDescent="0.35">
      <c r="A90" s="6">
        <v>42812</v>
      </c>
      <c r="B90" s="5" t="s">
        <v>63</v>
      </c>
      <c r="C90" s="5" t="s">
        <v>118</v>
      </c>
      <c r="D90" s="5" t="s">
        <v>52</v>
      </c>
      <c r="E90" s="5" t="s">
        <v>92</v>
      </c>
      <c r="F90" s="5">
        <v>399</v>
      </c>
      <c r="G90" s="5">
        <v>1</v>
      </c>
      <c r="H90" s="5" t="s">
        <v>44</v>
      </c>
    </row>
    <row r="91" spans="1:8" ht="14.5" x14ac:dyDescent="0.35">
      <c r="A91" s="6">
        <v>42821</v>
      </c>
      <c r="B91" s="5" t="s">
        <v>123</v>
      </c>
      <c r="C91" s="5" t="s">
        <v>124</v>
      </c>
      <c r="D91" s="5" t="s">
        <v>75</v>
      </c>
      <c r="E91" s="5" t="s">
        <v>146</v>
      </c>
      <c r="F91" s="5">
        <v>949</v>
      </c>
      <c r="G91" s="5">
        <v>2</v>
      </c>
      <c r="H91" s="5" t="s">
        <v>49</v>
      </c>
    </row>
    <row r="92" spans="1:8" ht="14.5" x14ac:dyDescent="0.35">
      <c r="A92" s="6">
        <v>42854</v>
      </c>
      <c r="B92" s="5" t="s">
        <v>161</v>
      </c>
      <c r="C92" s="5" t="s">
        <v>162</v>
      </c>
      <c r="D92" s="5" t="s">
        <v>52</v>
      </c>
      <c r="E92" s="5" t="s">
        <v>100</v>
      </c>
      <c r="F92" s="5">
        <v>199</v>
      </c>
      <c r="G92" s="5">
        <v>1</v>
      </c>
      <c r="H92" s="5" t="s">
        <v>49</v>
      </c>
    </row>
    <row r="93" spans="1:8" ht="14.5" x14ac:dyDescent="0.35">
      <c r="A93" s="6">
        <v>42863</v>
      </c>
      <c r="B93" s="5" t="s">
        <v>98</v>
      </c>
      <c r="C93" s="5" t="s">
        <v>147</v>
      </c>
      <c r="D93" s="5" t="s">
        <v>105</v>
      </c>
      <c r="E93" s="5" t="s">
        <v>100</v>
      </c>
      <c r="F93" s="5">
        <v>199</v>
      </c>
      <c r="G93" s="5">
        <v>2</v>
      </c>
      <c r="H93" s="5" t="s">
        <v>44</v>
      </c>
    </row>
    <row r="94" spans="1:8" ht="14.5" x14ac:dyDescent="0.35">
      <c r="A94" s="6">
        <v>42872</v>
      </c>
      <c r="B94" s="5" t="s">
        <v>70</v>
      </c>
      <c r="C94" s="5" t="s">
        <v>71</v>
      </c>
      <c r="D94" s="5" t="s">
        <v>65</v>
      </c>
      <c r="E94" s="5" t="s">
        <v>69</v>
      </c>
      <c r="F94" s="5">
        <v>299</v>
      </c>
      <c r="G94" s="5">
        <v>2</v>
      </c>
      <c r="H94" s="5" t="s">
        <v>44</v>
      </c>
    </row>
    <row r="95" spans="1:8" ht="14.5" x14ac:dyDescent="0.35">
      <c r="A95" s="6">
        <v>42737</v>
      </c>
      <c r="B95" s="5" t="s">
        <v>129</v>
      </c>
      <c r="C95" s="5" t="s">
        <v>134</v>
      </c>
      <c r="D95" s="5" t="s">
        <v>135</v>
      </c>
      <c r="E95" s="5" t="s">
        <v>96</v>
      </c>
      <c r="F95" s="5">
        <v>365</v>
      </c>
      <c r="G95" s="5">
        <v>2</v>
      </c>
      <c r="H95" s="5" t="s">
        <v>44</v>
      </c>
    </row>
    <row r="96" spans="1:8" ht="14.5" x14ac:dyDescent="0.35">
      <c r="A96" s="6">
        <v>42745</v>
      </c>
      <c r="B96" s="5" t="s">
        <v>54</v>
      </c>
      <c r="C96" s="5" t="s">
        <v>55</v>
      </c>
      <c r="D96" s="5" t="s">
        <v>56</v>
      </c>
      <c r="E96" s="5" t="s">
        <v>69</v>
      </c>
      <c r="F96" s="5">
        <v>299</v>
      </c>
      <c r="G96" s="5">
        <v>1</v>
      </c>
      <c r="H96" s="5" t="s">
        <v>49</v>
      </c>
    </row>
    <row r="97" spans="1:8" ht="14.5" x14ac:dyDescent="0.35">
      <c r="A97" s="6">
        <v>42759</v>
      </c>
      <c r="B97" s="5" t="s">
        <v>151</v>
      </c>
      <c r="C97" s="5" t="s">
        <v>152</v>
      </c>
      <c r="D97" s="5" t="s">
        <v>114</v>
      </c>
      <c r="E97" s="5" t="s">
        <v>92</v>
      </c>
      <c r="F97" s="5">
        <v>399</v>
      </c>
      <c r="G97" s="5">
        <v>4</v>
      </c>
      <c r="H97" s="5" t="s">
        <v>49</v>
      </c>
    </row>
    <row r="98" spans="1:8" ht="14.5" x14ac:dyDescent="0.35">
      <c r="A98" s="6">
        <v>42763</v>
      </c>
      <c r="B98" s="5" t="s">
        <v>45</v>
      </c>
      <c r="C98" s="5" t="s">
        <v>117</v>
      </c>
      <c r="D98" s="5" t="s">
        <v>68</v>
      </c>
      <c r="E98" s="5" t="s">
        <v>122</v>
      </c>
      <c r="F98" s="5">
        <v>199</v>
      </c>
      <c r="G98" s="5">
        <v>2</v>
      </c>
      <c r="H98" s="5" t="s">
        <v>49</v>
      </c>
    </row>
    <row r="99" spans="1:8" ht="14.5" x14ac:dyDescent="0.35">
      <c r="A99" s="6">
        <v>42767</v>
      </c>
      <c r="B99" s="5" t="s">
        <v>106</v>
      </c>
      <c r="C99" s="5" t="s">
        <v>107</v>
      </c>
      <c r="D99" s="5" t="s">
        <v>42</v>
      </c>
      <c r="E99" s="5" t="s">
        <v>92</v>
      </c>
      <c r="F99" s="5">
        <v>399</v>
      </c>
      <c r="G99" s="5">
        <v>2</v>
      </c>
      <c r="H99" s="5" t="s">
        <v>49</v>
      </c>
    </row>
    <row r="100" spans="1:8" ht="14.5" x14ac:dyDescent="0.35">
      <c r="A100" s="6">
        <v>42769</v>
      </c>
      <c r="B100" s="5" t="s">
        <v>163</v>
      </c>
      <c r="C100" s="5" t="s">
        <v>164</v>
      </c>
      <c r="D100" s="5" t="s">
        <v>52</v>
      </c>
      <c r="E100" s="5" t="s">
        <v>92</v>
      </c>
      <c r="F100" s="5">
        <v>399</v>
      </c>
      <c r="G100" s="5">
        <v>1</v>
      </c>
      <c r="H100" s="5" t="s">
        <v>49</v>
      </c>
    </row>
    <row r="101" spans="1:8" ht="14.5" x14ac:dyDescent="0.35">
      <c r="A101" s="6">
        <v>42782</v>
      </c>
      <c r="B101" s="5" t="s">
        <v>93</v>
      </c>
      <c r="C101" s="5" t="s">
        <v>94</v>
      </c>
      <c r="D101" s="5" t="s">
        <v>95</v>
      </c>
      <c r="E101" s="5" t="s">
        <v>133</v>
      </c>
      <c r="F101" s="5">
        <v>265</v>
      </c>
      <c r="G101" s="5">
        <v>4</v>
      </c>
      <c r="H101" s="5" t="s">
        <v>49</v>
      </c>
    </row>
    <row r="102" spans="1:8" ht="14.5" x14ac:dyDescent="0.35">
      <c r="A102" s="6">
        <v>42783</v>
      </c>
      <c r="B102" s="5" t="s">
        <v>129</v>
      </c>
      <c r="C102" s="5" t="s">
        <v>134</v>
      </c>
      <c r="D102" s="5" t="s">
        <v>135</v>
      </c>
      <c r="E102" s="5" t="s">
        <v>72</v>
      </c>
      <c r="F102" s="5">
        <v>187</v>
      </c>
      <c r="G102" s="5">
        <v>3</v>
      </c>
      <c r="H102" s="5" t="s">
        <v>44</v>
      </c>
    </row>
    <row r="103" spans="1:8" ht="14.5" x14ac:dyDescent="0.35">
      <c r="A103" s="6">
        <v>42801</v>
      </c>
      <c r="B103" s="5" t="s">
        <v>106</v>
      </c>
      <c r="C103" s="5" t="s">
        <v>165</v>
      </c>
      <c r="D103" s="5" t="s">
        <v>52</v>
      </c>
      <c r="E103" s="5" t="s">
        <v>53</v>
      </c>
      <c r="F103" s="5">
        <v>349</v>
      </c>
      <c r="G103" s="5">
        <v>2</v>
      </c>
      <c r="H103" s="5" t="s">
        <v>49</v>
      </c>
    </row>
    <row r="104" spans="1:8" ht="14.5" x14ac:dyDescent="0.35">
      <c r="A104" s="6">
        <v>42846</v>
      </c>
      <c r="B104" s="5" t="s">
        <v>73</v>
      </c>
      <c r="C104" s="5" t="s">
        <v>166</v>
      </c>
      <c r="D104" s="5" t="s">
        <v>52</v>
      </c>
      <c r="E104" s="5" t="s">
        <v>146</v>
      </c>
      <c r="F104" s="5">
        <v>949</v>
      </c>
      <c r="G104" s="5">
        <v>1</v>
      </c>
      <c r="H104" s="5" t="s">
        <v>44</v>
      </c>
    </row>
    <row r="105" spans="1:8" ht="14.5" x14ac:dyDescent="0.35">
      <c r="A105" s="6">
        <v>42864</v>
      </c>
      <c r="B105" s="5" t="s">
        <v>161</v>
      </c>
      <c r="C105" s="5" t="s">
        <v>162</v>
      </c>
      <c r="D105" s="5" t="s">
        <v>52</v>
      </c>
      <c r="E105" s="5" t="s">
        <v>53</v>
      </c>
      <c r="F105" s="5">
        <v>349</v>
      </c>
      <c r="G105" s="5">
        <v>2</v>
      </c>
      <c r="H105" s="5" t="s">
        <v>49</v>
      </c>
    </row>
    <row r="106" spans="1:8" ht="14.5" x14ac:dyDescent="0.35">
      <c r="A106" s="6">
        <v>42867</v>
      </c>
      <c r="B106" s="5" t="s">
        <v>106</v>
      </c>
      <c r="C106" s="5" t="s">
        <v>107</v>
      </c>
      <c r="D106" s="5" t="s">
        <v>42</v>
      </c>
      <c r="E106" s="5" t="s">
        <v>43</v>
      </c>
      <c r="F106" s="5">
        <v>399</v>
      </c>
      <c r="G106" s="5">
        <v>2</v>
      </c>
      <c r="H106" s="5" t="s">
        <v>44</v>
      </c>
    </row>
    <row r="107" spans="1:8" ht="14.5" x14ac:dyDescent="0.35">
      <c r="A107" s="6">
        <v>42884</v>
      </c>
      <c r="B107" s="5" t="s">
        <v>90</v>
      </c>
      <c r="C107" s="5" t="s">
        <v>91</v>
      </c>
      <c r="D107" s="5" t="s">
        <v>75</v>
      </c>
      <c r="E107" s="5" t="s">
        <v>92</v>
      </c>
      <c r="F107" s="5">
        <v>399</v>
      </c>
      <c r="G107" s="5">
        <v>1</v>
      </c>
      <c r="H107" s="5" t="s">
        <v>44</v>
      </c>
    </row>
    <row r="108" spans="1:8" ht="14.5" x14ac:dyDescent="0.35">
      <c r="A108" s="6">
        <v>42886</v>
      </c>
      <c r="B108" s="5" t="s">
        <v>157</v>
      </c>
      <c r="C108" s="5" t="s">
        <v>158</v>
      </c>
      <c r="D108" s="5" t="s">
        <v>62</v>
      </c>
      <c r="E108" s="5" t="s">
        <v>43</v>
      </c>
      <c r="F108" s="5">
        <v>399</v>
      </c>
      <c r="G108" s="5">
        <v>2</v>
      </c>
      <c r="H108" s="5" t="s">
        <v>44</v>
      </c>
    </row>
    <row r="109" spans="1:8" ht="14.5" x14ac:dyDescent="0.35">
      <c r="A109" s="6">
        <v>42891</v>
      </c>
      <c r="B109" s="5" t="s">
        <v>66</v>
      </c>
      <c r="C109" s="5" t="s">
        <v>67</v>
      </c>
      <c r="D109" s="5" t="s">
        <v>68</v>
      </c>
      <c r="E109" s="5" t="s">
        <v>48</v>
      </c>
      <c r="F109" s="5">
        <v>295</v>
      </c>
      <c r="G109" s="5">
        <v>4</v>
      </c>
      <c r="H109" s="5" t="s">
        <v>49</v>
      </c>
    </row>
    <row r="110" spans="1:8" ht="14.5" x14ac:dyDescent="0.35">
      <c r="A110" s="6">
        <v>42899</v>
      </c>
      <c r="B110" s="5" t="s">
        <v>131</v>
      </c>
      <c r="C110" s="5" t="s">
        <v>132</v>
      </c>
      <c r="D110" s="5" t="s">
        <v>56</v>
      </c>
      <c r="E110" s="5" t="s">
        <v>75</v>
      </c>
      <c r="F110" s="5">
        <v>149</v>
      </c>
      <c r="G110" s="5">
        <v>2</v>
      </c>
      <c r="H110" s="5" t="s">
        <v>49</v>
      </c>
    </row>
    <row r="111" spans="1:8" ht="14.5" x14ac:dyDescent="0.35">
      <c r="A111" s="6">
        <v>42908</v>
      </c>
      <c r="B111" s="5" t="s">
        <v>70</v>
      </c>
      <c r="C111" s="5" t="s">
        <v>71</v>
      </c>
      <c r="D111" s="5" t="s">
        <v>65</v>
      </c>
      <c r="E111" s="5" t="s">
        <v>148</v>
      </c>
      <c r="F111" s="5">
        <v>999</v>
      </c>
      <c r="G111" s="5">
        <v>2</v>
      </c>
      <c r="H111" s="5" t="s">
        <v>44</v>
      </c>
    </row>
    <row r="112" spans="1:8" ht="14.5" x14ac:dyDescent="0.35">
      <c r="A112" s="6">
        <v>42916</v>
      </c>
      <c r="B112" s="5" t="s">
        <v>131</v>
      </c>
      <c r="C112" s="5" t="s">
        <v>132</v>
      </c>
      <c r="D112" s="5" t="s">
        <v>56</v>
      </c>
      <c r="E112" s="5" t="s">
        <v>97</v>
      </c>
      <c r="F112" s="5">
        <v>285</v>
      </c>
      <c r="G112" s="5">
        <v>4</v>
      </c>
      <c r="H112" s="5" t="s">
        <v>49</v>
      </c>
    </row>
    <row r="113" spans="1:8" ht="14.5" x14ac:dyDescent="0.35">
      <c r="A113" s="6">
        <v>42750</v>
      </c>
      <c r="B113" s="5" t="s">
        <v>149</v>
      </c>
      <c r="C113" s="5" t="s">
        <v>160</v>
      </c>
      <c r="D113" s="5" t="s">
        <v>56</v>
      </c>
      <c r="E113" s="5" t="s">
        <v>75</v>
      </c>
      <c r="F113" s="5">
        <v>149</v>
      </c>
      <c r="G113" s="5">
        <v>1</v>
      </c>
      <c r="H113" s="5" t="s">
        <v>49</v>
      </c>
    </row>
    <row r="114" spans="1:8" ht="14.5" x14ac:dyDescent="0.35">
      <c r="A114" s="6">
        <v>42766</v>
      </c>
      <c r="B114" s="5" t="s">
        <v>136</v>
      </c>
      <c r="C114" s="5" t="s">
        <v>137</v>
      </c>
      <c r="D114" s="5" t="s">
        <v>52</v>
      </c>
      <c r="E114" s="5" t="s">
        <v>75</v>
      </c>
      <c r="F114" s="5">
        <v>149</v>
      </c>
      <c r="G114" s="5">
        <v>2</v>
      </c>
      <c r="H114" s="5" t="s">
        <v>49</v>
      </c>
    </row>
    <row r="115" spans="1:8" ht="14.5" x14ac:dyDescent="0.35">
      <c r="A115" s="6">
        <v>42767</v>
      </c>
      <c r="B115" s="5" t="s">
        <v>163</v>
      </c>
      <c r="C115" s="5" t="s">
        <v>164</v>
      </c>
      <c r="D115" s="5" t="s">
        <v>52</v>
      </c>
      <c r="E115" s="5" t="s">
        <v>53</v>
      </c>
      <c r="F115" s="5">
        <v>349</v>
      </c>
      <c r="G115" s="5">
        <v>1</v>
      </c>
      <c r="H115" s="5" t="s">
        <v>44</v>
      </c>
    </row>
    <row r="116" spans="1:8" ht="14.5" x14ac:dyDescent="0.35">
      <c r="A116" s="6">
        <v>42789</v>
      </c>
      <c r="B116" s="5" t="s">
        <v>115</v>
      </c>
      <c r="C116" s="5" t="s">
        <v>116</v>
      </c>
      <c r="D116" s="5" t="s">
        <v>68</v>
      </c>
      <c r="E116" s="5" t="s">
        <v>148</v>
      </c>
      <c r="F116" s="5">
        <v>999</v>
      </c>
      <c r="G116" s="5">
        <v>2</v>
      </c>
      <c r="H116" s="5" t="s">
        <v>49</v>
      </c>
    </row>
    <row r="117" spans="1:8" ht="14.5" x14ac:dyDescent="0.35">
      <c r="A117" s="6">
        <v>42797</v>
      </c>
      <c r="B117" s="5" t="s">
        <v>88</v>
      </c>
      <c r="C117" s="5" t="s">
        <v>89</v>
      </c>
      <c r="D117" s="5" t="s">
        <v>47</v>
      </c>
      <c r="E117" s="5" t="s">
        <v>53</v>
      </c>
      <c r="F117" s="5">
        <v>349</v>
      </c>
      <c r="G117" s="5">
        <v>1</v>
      </c>
      <c r="H117" s="5" t="s">
        <v>49</v>
      </c>
    </row>
    <row r="118" spans="1:8" ht="14.5" x14ac:dyDescent="0.35">
      <c r="A118" s="6">
        <v>42805</v>
      </c>
      <c r="B118" s="5" t="s">
        <v>123</v>
      </c>
      <c r="C118" s="5" t="s">
        <v>124</v>
      </c>
      <c r="D118" s="5" t="s">
        <v>75</v>
      </c>
      <c r="E118" s="5" t="s">
        <v>48</v>
      </c>
      <c r="F118" s="5">
        <v>295</v>
      </c>
      <c r="G118" s="5">
        <v>1</v>
      </c>
      <c r="H118" s="5" t="s">
        <v>49</v>
      </c>
    </row>
    <row r="119" spans="1:8" ht="14.5" x14ac:dyDescent="0.35">
      <c r="A119" s="6">
        <v>42811</v>
      </c>
      <c r="B119" s="5" t="s">
        <v>129</v>
      </c>
      <c r="C119" s="5" t="s">
        <v>156</v>
      </c>
      <c r="D119" s="5" t="s">
        <v>59</v>
      </c>
      <c r="E119" s="5" t="s">
        <v>133</v>
      </c>
      <c r="F119" s="5">
        <v>265</v>
      </c>
      <c r="G119" s="5">
        <v>1</v>
      </c>
      <c r="H119" s="5" t="s">
        <v>44</v>
      </c>
    </row>
    <row r="120" spans="1:8" ht="14.5" x14ac:dyDescent="0.35">
      <c r="A120" s="6">
        <v>42812</v>
      </c>
      <c r="B120" s="5" t="s">
        <v>110</v>
      </c>
      <c r="C120" s="5" t="s">
        <v>143</v>
      </c>
      <c r="D120" s="5" t="s">
        <v>79</v>
      </c>
      <c r="E120" s="5" t="s">
        <v>76</v>
      </c>
      <c r="F120" s="5">
        <v>469</v>
      </c>
      <c r="G120" s="5">
        <v>2</v>
      </c>
      <c r="H120" s="5" t="s">
        <v>44</v>
      </c>
    </row>
    <row r="121" spans="1:8" ht="14.5" x14ac:dyDescent="0.35">
      <c r="A121" s="6">
        <v>42822</v>
      </c>
      <c r="B121" s="5" t="s">
        <v>50</v>
      </c>
      <c r="C121" s="5" t="s">
        <v>83</v>
      </c>
      <c r="D121" s="5" t="s">
        <v>84</v>
      </c>
      <c r="E121" s="5" t="s">
        <v>119</v>
      </c>
      <c r="F121" s="5">
        <v>245</v>
      </c>
      <c r="G121" s="5">
        <v>8</v>
      </c>
      <c r="H121" s="5" t="s">
        <v>44</v>
      </c>
    </row>
    <row r="122" spans="1:8" ht="14.5" x14ac:dyDescent="0.35">
      <c r="A122" s="6">
        <v>42824</v>
      </c>
      <c r="B122" s="5" t="s">
        <v>167</v>
      </c>
      <c r="C122" s="5" t="s">
        <v>168</v>
      </c>
      <c r="D122" s="5" t="s">
        <v>169</v>
      </c>
      <c r="E122" s="5" t="s">
        <v>72</v>
      </c>
      <c r="F122" s="5">
        <v>187</v>
      </c>
      <c r="G122" s="5">
        <v>1</v>
      </c>
      <c r="H122" s="5" t="s">
        <v>49</v>
      </c>
    </row>
    <row r="123" spans="1:8" ht="14.5" x14ac:dyDescent="0.35">
      <c r="A123" s="6">
        <v>42835</v>
      </c>
      <c r="B123" s="5" t="s">
        <v>60</v>
      </c>
      <c r="C123" s="5" t="s">
        <v>61</v>
      </c>
      <c r="D123" s="5" t="s">
        <v>62</v>
      </c>
      <c r="E123" s="5" t="s">
        <v>100</v>
      </c>
      <c r="F123" s="5">
        <v>199</v>
      </c>
      <c r="G123" s="5">
        <v>1</v>
      </c>
      <c r="H123" s="5" t="s">
        <v>49</v>
      </c>
    </row>
    <row r="124" spans="1:8" ht="14.5" x14ac:dyDescent="0.35">
      <c r="A124" s="6">
        <v>42868</v>
      </c>
      <c r="B124" s="5" t="s">
        <v>149</v>
      </c>
      <c r="C124" s="5" t="s">
        <v>150</v>
      </c>
      <c r="D124" s="5" t="s">
        <v>114</v>
      </c>
      <c r="E124" s="5" t="s">
        <v>56</v>
      </c>
      <c r="F124" s="5">
        <v>99</v>
      </c>
      <c r="G124" s="5">
        <v>1</v>
      </c>
      <c r="H124" s="5" t="s">
        <v>49</v>
      </c>
    </row>
    <row r="125" spans="1:8" ht="14.5" x14ac:dyDescent="0.35">
      <c r="A125" s="6">
        <v>42896</v>
      </c>
      <c r="B125" s="5" t="s">
        <v>103</v>
      </c>
      <c r="C125" s="5" t="s">
        <v>104</v>
      </c>
      <c r="D125" s="5" t="s">
        <v>105</v>
      </c>
      <c r="E125" s="5" t="s">
        <v>97</v>
      </c>
      <c r="F125" s="5">
        <v>285</v>
      </c>
      <c r="G125" s="5">
        <v>2</v>
      </c>
      <c r="H125" s="5" t="s">
        <v>44</v>
      </c>
    </row>
    <row r="126" spans="1:8" ht="14.5" x14ac:dyDescent="0.35">
      <c r="A126" s="6">
        <v>42896</v>
      </c>
      <c r="B126" s="5" t="s">
        <v>127</v>
      </c>
      <c r="C126" s="5" t="s">
        <v>159</v>
      </c>
      <c r="D126" s="5" t="s">
        <v>68</v>
      </c>
      <c r="E126" s="5" t="s">
        <v>53</v>
      </c>
      <c r="F126" s="5">
        <v>349</v>
      </c>
      <c r="G126" s="5">
        <v>6</v>
      </c>
      <c r="H126" s="5" t="s">
        <v>44</v>
      </c>
    </row>
    <row r="127" spans="1:8" ht="14.5" x14ac:dyDescent="0.35">
      <c r="A127" s="6">
        <v>42749</v>
      </c>
      <c r="B127" s="5" t="s">
        <v>161</v>
      </c>
      <c r="C127" s="5" t="s">
        <v>162</v>
      </c>
      <c r="D127" s="5" t="s">
        <v>52</v>
      </c>
      <c r="E127" s="5" t="s">
        <v>82</v>
      </c>
      <c r="F127" s="5">
        <v>349</v>
      </c>
      <c r="G127" s="5">
        <v>3</v>
      </c>
      <c r="H127" s="5" t="s">
        <v>44</v>
      </c>
    </row>
    <row r="128" spans="1:8" ht="14.5" x14ac:dyDescent="0.35">
      <c r="A128" s="6">
        <v>42749</v>
      </c>
      <c r="B128" s="5" t="s">
        <v>73</v>
      </c>
      <c r="C128" s="5" t="s">
        <v>166</v>
      </c>
      <c r="D128" s="5" t="s">
        <v>52</v>
      </c>
      <c r="E128" s="5" t="s">
        <v>53</v>
      </c>
      <c r="F128" s="5">
        <v>349</v>
      </c>
      <c r="G128" s="5">
        <v>1</v>
      </c>
      <c r="H128" s="5" t="s">
        <v>44</v>
      </c>
    </row>
    <row r="129" spans="1:8" ht="14.5" x14ac:dyDescent="0.35">
      <c r="A129" s="6">
        <v>42756</v>
      </c>
      <c r="B129" s="5" t="s">
        <v>106</v>
      </c>
      <c r="C129" s="5" t="s">
        <v>165</v>
      </c>
      <c r="D129" s="5" t="s">
        <v>52</v>
      </c>
      <c r="E129" s="5" t="s">
        <v>82</v>
      </c>
      <c r="F129" s="5">
        <v>349</v>
      </c>
      <c r="G129" s="5">
        <v>5</v>
      </c>
      <c r="H129" s="5" t="s">
        <v>44</v>
      </c>
    </row>
    <row r="130" spans="1:8" ht="14.5" x14ac:dyDescent="0.35">
      <c r="A130" s="6">
        <v>42779</v>
      </c>
      <c r="B130" s="5" t="s">
        <v>157</v>
      </c>
      <c r="C130" s="5" t="s">
        <v>170</v>
      </c>
      <c r="D130" s="5" t="s">
        <v>75</v>
      </c>
      <c r="E130" s="5" t="s">
        <v>48</v>
      </c>
      <c r="F130" s="5">
        <v>295</v>
      </c>
      <c r="G130" s="5">
        <v>2</v>
      </c>
      <c r="H130" s="5" t="s">
        <v>49</v>
      </c>
    </row>
    <row r="131" spans="1:8" ht="14.5" x14ac:dyDescent="0.35">
      <c r="A131" s="6">
        <v>42802</v>
      </c>
      <c r="B131" s="5" t="s">
        <v>157</v>
      </c>
      <c r="C131" s="5" t="s">
        <v>158</v>
      </c>
      <c r="D131" s="5" t="s">
        <v>62</v>
      </c>
      <c r="E131" s="5" t="s">
        <v>75</v>
      </c>
      <c r="F131" s="5">
        <v>149</v>
      </c>
      <c r="G131" s="5">
        <v>2</v>
      </c>
      <c r="H131" s="5" t="s">
        <v>44</v>
      </c>
    </row>
    <row r="132" spans="1:8" ht="14.5" x14ac:dyDescent="0.35">
      <c r="A132" s="6">
        <v>42814</v>
      </c>
      <c r="B132" s="5" t="s">
        <v>136</v>
      </c>
      <c r="C132" s="5" t="s">
        <v>137</v>
      </c>
      <c r="D132" s="5" t="s">
        <v>52</v>
      </c>
      <c r="E132" s="5" t="s">
        <v>100</v>
      </c>
      <c r="F132" s="5">
        <v>199</v>
      </c>
      <c r="G132" s="5">
        <v>5</v>
      </c>
      <c r="H132" s="5" t="s">
        <v>44</v>
      </c>
    </row>
    <row r="133" spans="1:8" ht="14.5" x14ac:dyDescent="0.35">
      <c r="A133" s="6">
        <v>42821</v>
      </c>
      <c r="B133" s="5" t="s">
        <v>161</v>
      </c>
      <c r="C133" s="5" t="s">
        <v>162</v>
      </c>
      <c r="D133" s="5" t="s">
        <v>52</v>
      </c>
      <c r="E133" s="5" t="s">
        <v>76</v>
      </c>
      <c r="F133" s="5">
        <v>469</v>
      </c>
      <c r="G133" s="5">
        <v>3</v>
      </c>
      <c r="H133" s="5" t="s">
        <v>44</v>
      </c>
    </row>
    <row r="134" spans="1:8" ht="14.5" x14ac:dyDescent="0.35">
      <c r="A134" s="6">
        <v>42831</v>
      </c>
      <c r="B134" s="5" t="s">
        <v>153</v>
      </c>
      <c r="C134" s="5" t="s">
        <v>154</v>
      </c>
      <c r="D134" s="5" t="s">
        <v>140</v>
      </c>
      <c r="E134" s="5" t="s">
        <v>69</v>
      </c>
      <c r="F134" s="5">
        <v>299</v>
      </c>
      <c r="G134" s="5">
        <v>1</v>
      </c>
      <c r="H134" s="5" t="s">
        <v>44</v>
      </c>
    </row>
    <row r="135" spans="1:8" ht="14.5" x14ac:dyDescent="0.35">
      <c r="A135" s="6">
        <v>42839</v>
      </c>
      <c r="B135" s="5" t="s">
        <v>63</v>
      </c>
      <c r="C135" s="5" t="s">
        <v>118</v>
      </c>
      <c r="D135" s="5" t="s">
        <v>52</v>
      </c>
      <c r="E135" s="5" t="s">
        <v>53</v>
      </c>
      <c r="F135" s="5">
        <v>349</v>
      </c>
      <c r="G135" s="5">
        <v>1</v>
      </c>
      <c r="H135" s="5" t="s">
        <v>49</v>
      </c>
    </row>
    <row r="136" spans="1:8" ht="14.5" x14ac:dyDescent="0.35">
      <c r="A136" s="6">
        <v>42841</v>
      </c>
      <c r="B136" s="5" t="s">
        <v>50</v>
      </c>
      <c r="C136" s="5" t="s">
        <v>83</v>
      </c>
      <c r="D136" s="5" t="s">
        <v>84</v>
      </c>
      <c r="E136" s="5" t="s">
        <v>48</v>
      </c>
      <c r="F136" s="5">
        <v>295</v>
      </c>
      <c r="G136" s="5">
        <v>1</v>
      </c>
      <c r="H136" s="5" t="s">
        <v>44</v>
      </c>
    </row>
    <row r="137" spans="1:8" ht="14.5" x14ac:dyDescent="0.35">
      <c r="A137" s="6">
        <v>42842</v>
      </c>
      <c r="B137" s="5" t="s">
        <v>98</v>
      </c>
      <c r="C137" s="5" t="s">
        <v>99</v>
      </c>
      <c r="D137" s="5" t="s">
        <v>59</v>
      </c>
      <c r="E137" s="5" t="s">
        <v>87</v>
      </c>
      <c r="F137" s="5">
        <v>185</v>
      </c>
      <c r="G137" s="5">
        <v>1</v>
      </c>
      <c r="H137" s="5" t="s">
        <v>44</v>
      </c>
    </row>
    <row r="138" spans="1:8" ht="14.5" x14ac:dyDescent="0.35">
      <c r="A138" s="6">
        <v>42851</v>
      </c>
      <c r="B138" s="5" t="s">
        <v>129</v>
      </c>
      <c r="C138" s="5" t="s">
        <v>130</v>
      </c>
      <c r="D138" s="5" t="s">
        <v>52</v>
      </c>
      <c r="E138" s="5" t="s">
        <v>100</v>
      </c>
      <c r="F138" s="5">
        <v>199</v>
      </c>
      <c r="G138" s="5">
        <v>1</v>
      </c>
      <c r="H138" s="5" t="s">
        <v>49</v>
      </c>
    </row>
    <row r="139" spans="1:8" ht="14.5" x14ac:dyDescent="0.35">
      <c r="A139" s="6">
        <v>42857</v>
      </c>
      <c r="B139" s="5" t="s">
        <v>73</v>
      </c>
      <c r="C139" s="5" t="s">
        <v>74</v>
      </c>
      <c r="D139" s="5" t="s">
        <v>75</v>
      </c>
      <c r="E139" s="5" t="s">
        <v>56</v>
      </c>
      <c r="F139" s="5">
        <v>99</v>
      </c>
      <c r="G139" s="5">
        <v>1</v>
      </c>
      <c r="H139" s="5" t="s">
        <v>49</v>
      </c>
    </row>
    <row r="140" spans="1:8" ht="14.5" x14ac:dyDescent="0.35">
      <c r="A140" s="6">
        <v>42859</v>
      </c>
      <c r="B140" s="5" t="s">
        <v>88</v>
      </c>
      <c r="C140" s="5" t="s">
        <v>89</v>
      </c>
      <c r="D140" s="5" t="s">
        <v>47</v>
      </c>
      <c r="E140" s="5" t="s">
        <v>82</v>
      </c>
      <c r="F140" s="5">
        <v>349</v>
      </c>
      <c r="G140" s="5">
        <v>4</v>
      </c>
      <c r="H140" s="5" t="s">
        <v>44</v>
      </c>
    </row>
    <row r="141" spans="1:8" ht="14.5" x14ac:dyDescent="0.35">
      <c r="A141" s="6">
        <v>42861</v>
      </c>
      <c r="B141" s="5" t="s">
        <v>40</v>
      </c>
      <c r="C141" s="5" t="s">
        <v>41</v>
      </c>
      <c r="D141" s="5" t="s">
        <v>42</v>
      </c>
      <c r="E141" s="5" t="s">
        <v>69</v>
      </c>
      <c r="F141" s="5">
        <v>299</v>
      </c>
      <c r="G141" s="5">
        <v>2</v>
      </c>
      <c r="H141" s="5" t="s">
        <v>44</v>
      </c>
    </row>
    <row r="142" spans="1:8" ht="14.5" x14ac:dyDescent="0.35">
      <c r="A142" s="6">
        <v>42863</v>
      </c>
      <c r="B142" s="5" t="s">
        <v>110</v>
      </c>
      <c r="C142" s="5" t="s">
        <v>111</v>
      </c>
      <c r="D142" s="5" t="s">
        <v>84</v>
      </c>
      <c r="E142" s="5" t="s">
        <v>43</v>
      </c>
      <c r="F142" s="5">
        <v>399</v>
      </c>
      <c r="G142" s="5">
        <v>2</v>
      </c>
      <c r="H142" s="5" t="s">
        <v>44</v>
      </c>
    </row>
    <row r="143" spans="1:8" ht="14.5" x14ac:dyDescent="0.35">
      <c r="A143" s="6">
        <v>42885</v>
      </c>
      <c r="B143" s="5" t="s">
        <v>138</v>
      </c>
      <c r="C143" s="5" t="s">
        <v>139</v>
      </c>
      <c r="D143" s="5" t="s">
        <v>140</v>
      </c>
      <c r="E143" s="5" t="s">
        <v>100</v>
      </c>
      <c r="F143" s="5">
        <v>199</v>
      </c>
      <c r="G143" s="5">
        <v>1</v>
      </c>
      <c r="H143" s="5" t="s">
        <v>49</v>
      </c>
    </row>
    <row r="144" spans="1:8" ht="14.5" x14ac:dyDescent="0.35">
      <c r="A144" s="6">
        <v>42891</v>
      </c>
      <c r="B144" s="5" t="s">
        <v>120</v>
      </c>
      <c r="C144" s="5" t="s">
        <v>121</v>
      </c>
      <c r="D144" s="5" t="s">
        <v>95</v>
      </c>
      <c r="E144" s="5" t="s">
        <v>87</v>
      </c>
      <c r="F144" s="5">
        <v>185</v>
      </c>
      <c r="G144" s="5">
        <v>1</v>
      </c>
      <c r="H144" s="5" t="s">
        <v>49</v>
      </c>
    </row>
    <row r="145" spans="1:8" ht="14.5" x14ac:dyDescent="0.35">
      <c r="A145" s="6">
        <v>42746</v>
      </c>
      <c r="B145" s="5" t="s">
        <v>63</v>
      </c>
      <c r="C145" s="5" t="s">
        <v>64</v>
      </c>
      <c r="D145" s="5" t="s">
        <v>65</v>
      </c>
      <c r="E145" s="5" t="s">
        <v>43</v>
      </c>
      <c r="F145" s="5">
        <v>399</v>
      </c>
      <c r="G145" s="5">
        <v>3</v>
      </c>
      <c r="H145" s="5" t="s">
        <v>44</v>
      </c>
    </row>
    <row r="146" spans="1:8" ht="14.5" x14ac:dyDescent="0.35">
      <c r="A146" s="6">
        <v>42754</v>
      </c>
      <c r="B146" s="5" t="s">
        <v>45</v>
      </c>
      <c r="C146" s="5" t="s">
        <v>46</v>
      </c>
      <c r="D146" s="5" t="s">
        <v>47</v>
      </c>
      <c r="E146" s="5" t="s">
        <v>72</v>
      </c>
      <c r="F146" s="5">
        <v>187</v>
      </c>
      <c r="G146" s="5">
        <v>2</v>
      </c>
      <c r="H146" s="5" t="s">
        <v>49</v>
      </c>
    </row>
    <row r="147" spans="1:8" ht="14.5" x14ac:dyDescent="0.35">
      <c r="A147" s="6">
        <v>42763</v>
      </c>
      <c r="B147" s="5" t="s">
        <v>73</v>
      </c>
      <c r="C147" s="5" t="s">
        <v>166</v>
      </c>
      <c r="D147" s="5" t="s">
        <v>52</v>
      </c>
      <c r="E147" s="5" t="s">
        <v>48</v>
      </c>
      <c r="F147" s="5">
        <v>295</v>
      </c>
      <c r="G147" s="5">
        <v>4</v>
      </c>
      <c r="H147" s="5" t="s">
        <v>49</v>
      </c>
    </row>
    <row r="148" spans="1:8" ht="14.5" x14ac:dyDescent="0.35">
      <c r="A148" s="6">
        <v>42769</v>
      </c>
      <c r="B148" s="5" t="s">
        <v>167</v>
      </c>
      <c r="C148" s="5" t="s">
        <v>168</v>
      </c>
      <c r="D148" s="5" t="s">
        <v>169</v>
      </c>
      <c r="E148" s="5" t="s">
        <v>69</v>
      </c>
      <c r="F148" s="5">
        <v>299</v>
      </c>
      <c r="G148" s="5">
        <v>2</v>
      </c>
      <c r="H148" s="5" t="s">
        <v>49</v>
      </c>
    </row>
    <row r="149" spans="1:8" ht="14.5" x14ac:dyDescent="0.35">
      <c r="A149" s="6">
        <v>42783</v>
      </c>
      <c r="B149" s="5" t="s">
        <v>153</v>
      </c>
      <c r="C149" s="5" t="s">
        <v>154</v>
      </c>
      <c r="D149" s="5" t="s">
        <v>140</v>
      </c>
      <c r="E149" s="5" t="s">
        <v>72</v>
      </c>
      <c r="F149" s="5">
        <v>187</v>
      </c>
      <c r="G149" s="5">
        <v>1</v>
      </c>
      <c r="H149" s="5" t="s">
        <v>49</v>
      </c>
    </row>
    <row r="150" spans="1:8" ht="14.5" x14ac:dyDescent="0.35">
      <c r="A150" s="6">
        <v>42789</v>
      </c>
      <c r="B150" s="5" t="s">
        <v>106</v>
      </c>
      <c r="C150" s="5" t="s">
        <v>107</v>
      </c>
      <c r="D150" s="5" t="s">
        <v>42</v>
      </c>
      <c r="E150" s="5" t="s">
        <v>43</v>
      </c>
      <c r="F150" s="5">
        <v>399</v>
      </c>
      <c r="G150" s="5">
        <v>1</v>
      </c>
      <c r="H150" s="5" t="s">
        <v>44</v>
      </c>
    </row>
    <row r="151" spans="1:8" ht="14.5" x14ac:dyDescent="0.35">
      <c r="A151" s="6">
        <v>42821</v>
      </c>
      <c r="B151" s="5" t="s">
        <v>90</v>
      </c>
      <c r="C151" s="5" t="s">
        <v>91</v>
      </c>
      <c r="D151" s="5" t="s">
        <v>75</v>
      </c>
      <c r="E151" s="5" t="s">
        <v>96</v>
      </c>
      <c r="F151" s="5">
        <v>365</v>
      </c>
      <c r="G151" s="5">
        <v>2</v>
      </c>
      <c r="H151" s="5" t="s">
        <v>44</v>
      </c>
    </row>
    <row r="152" spans="1:8" ht="14.5" x14ac:dyDescent="0.35">
      <c r="A152" s="6">
        <v>42833</v>
      </c>
      <c r="B152" s="5" t="s">
        <v>171</v>
      </c>
      <c r="C152" s="5" t="s">
        <v>130</v>
      </c>
      <c r="D152" s="5" t="s">
        <v>135</v>
      </c>
      <c r="E152" s="5" t="s">
        <v>56</v>
      </c>
      <c r="F152" s="5">
        <v>99</v>
      </c>
      <c r="G152" s="5">
        <v>1</v>
      </c>
      <c r="H152" s="5" t="s">
        <v>44</v>
      </c>
    </row>
    <row r="153" spans="1:8" ht="14.5" x14ac:dyDescent="0.35">
      <c r="A153" s="6">
        <v>42864</v>
      </c>
      <c r="B153" s="5" t="s">
        <v>157</v>
      </c>
      <c r="C153" s="5" t="s">
        <v>170</v>
      </c>
      <c r="D153" s="5" t="s">
        <v>75</v>
      </c>
      <c r="E153" s="5" t="s">
        <v>48</v>
      </c>
      <c r="F153" s="5">
        <v>295</v>
      </c>
      <c r="G153" s="5">
        <v>1</v>
      </c>
      <c r="H153" s="5" t="s">
        <v>44</v>
      </c>
    </row>
    <row r="154" spans="1:8" ht="14.5" x14ac:dyDescent="0.35">
      <c r="A154" s="6">
        <v>42900</v>
      </c>
      <c r="B154" s="5" t="s">
        <v>138</v>
      </c>
      <c r="C154" s="5" t="s">
        <v>139</v>
      </c>
      <c r="D154" s="5" t="s">
        <v>140</v>
      </c>
      <c r="E154" s="5" t="s">
        <v>48</v>
      </c>
      <c r="F154" s="5">
        <v>295</v>
      </c>
      <c r="G154" s="5">
        <v>1</v>
      </c>
      <c r="H154" s="5" t="s">
        <v>44</v>
      </c>
    </row>
    <row r="155" spans="1:8" ht="14.5" x14ac:dyDescent="0.35">
      <c r="A155" s="6">
        <v>42740</v>
      </c>
      <c r="B155" s="5" t="s">
        <v>103</v>
      </c>
      <c r="C155" s="5" t="s">
        <v>104</v>
      </c>
      <c r="D155" s="5" t="s">
        <v>105</v>
      </c>
      <c r="E155" s="5" t="s">
        <v>119</v>
      </c>
      <c r="F155" s="5">
        <v>245</v>
      </c>
      <c r="G155" s="5">
        <v>2</v>
      </c>
      <c r="H155" s="5" t="s">
        <v>49</v>
      </c>
    </row>
    <row r="156" spans="1:8" ht="14.5" x14ac:dyDescent="0.35">
      <c r="A156" s="6">
        <v>42749</v>
      </c>
      <c r="B156" s="5" t="s">
        <v>151</v>
      </c>
      <c r="C156" s="5" t="s">
        <v>152</v>
      </c>
      <c r="D156" s="5" t="s">
        <v>114</v>
      </c>
      <c r="E156" s="5" t="s">
        <v>48</v>
      </c>
      <c r="F156" s="5">
        <v>295</v>
      </c>
      <c r="G156" s="5">
        <v>1</v>
      </c>
      <c r="H156" s="5" t="s">
        <v>49</v>
      </c>
    </row>
    <row r="157" spans="1:8" ht="14.5" x14ac:dyDescent="0.35">
      <c r="A157" s="6">
        <v>42757</v>
      </c>
      <c r="B157" s="5" t="s">
        <v>172</v>
      </c>
      <c r="C157" s="5" t="s">
        <v>173</v>
      </c>
      <c r="D157" s="5" t="s">
        <v>145</v>
      </c>
      <c r="E157" s="5" t="s">
        <v>133</v>
      </c>
      <c r="F157" s="5">
        <v>265</v>
      </c>
      <c r="G157" s="5">
        <v>2</v>
      </c>
      <c r="H157" s="5" t="s">
        <v>49</v>
      </c>
    </row>
    <row r="158" spans="1:8" ht="14.5" x14ac:dyDescent="0.35">
      <c r="A158" s="6">
        <v>42765</v>
      </c>
      <c r="B158" s="5" t="s">
        <v>129</v>
      </c>
      <c r="C158" s="5" t="s">
        <v>130</v>
      </c>
      <c r="D158" s="5" t="s">
        <v>52</v>
      </c>
      <c r="E158" s="5" t="s">
        <v>96</v>
      </c>
      <c r="F158" s="5">
        <v>365</v>
      </c>
      <c r="G158" s="5">
        <v>1</v>
      </c>
      <c r="H158" s="5" t="s">
        <v>44</v>
      </c>
    </row>
    <row r="159" spans="1:8" ht="14.5" x14ac:dyDescent="0.35">
      <c r="A159" s="6">
        <v>42775</v>
      </c>
      <c r="B159" s="5" t="s">
        <v>110</v>
      </c>
      <c r="C159" s="5" t="s">
        <v>155</v>
      </c>
      <c r="D159" s="5" t="s">
        <v>145</v>
      </c>
      <c r="E159" s="5" t="s">
        <v>43</v>
      </c>
      <c r="F159" s="5">
        <v>399</v>
      </c>
      <c r="G159" s="5">
        <v>6</v>
      </c>
      <c r="H159" s="5" t="s">
        <v>44</v>
      </c>
    </row>
    <row r="160" spans="1:8" ht="14.5" x14ac:dyDescent="0.35">
      <c r="A160" s="6">
        <v>42801</v>
      </c>
      <c r="B160" s="5" t="s">
        <v>63</v>
      </c>
      <c r="C160" s="5" t="s">
        <v>64</v>
      </c>
      <c r="D160" s="5" t="s">
        <v>65</v>
      </c>
      <c r="E160" s="5" t="s">
        <v>53</v>
      </c>
      <c r="F160" s="5">
        <v>349</v>
      </c>
      <c r="G160" s="5">
        <v>2</v>
      </c>
      <c r="H160" s="5" t="s">
        <v>49</v>
      </c>
    </row>
    <row r="161" spans="1:8" ht="14.5" x14ac:dyDescent="0.35">
      <c r="A161" s="6">
        <v>42803</v>
      </c>
      <c r="B161" s="5" t="s">
        <v>163</v>
      </c>
      <c r="C161" s="5" t="s">
        <v>164</v>
      </c>
      <c r="D161" s="5" t="s">
        <v>52</v>
      </c>
      <c r="E161" s="5" t="s">
        <v>119</v>
      </c>
      <c r="F161" s="5">
        <v>245</v>
      </c>
      <c r="G161" s="5">
        <v>3</v>
      </c>
      <c r="H161" s="5" t="s">
        <v>44</v>
      </c>
    </row>
    <row r="162" spans="1:8" ht="14.5" x14ac:dyDescent="0.35">
      <c r="A162" s="6">
        <v>42809</v>
      </c>
      <c r="B162" s="5" t="s">
        <v>98</v>
      </c>
      <c r="C162" s="5" t="s">
        <v>147</v>
      </c>
      <c r="D162" s="5" t="s">
        <v>105</v>
      </c>
      <c r="E162" s="5" t="s">
        <v>53</v>
      </c>
      <c r="F162" s="5">
        <v>349</v>
      </c>
      <c r="G162" s="5">
        <v>1</v>
      </c>
      <c r="H162" s="5" t="s">
        <v>49</v>
      </c>
    </row>
    <row r="163" spans="1:8" ht="14.5" x14ac:dyDescent="0.35">
      <c r="A163" s="6">
        <v>42818</v>
      </c>
      <c r="B163" s="5" t="s">
        <v>80</v>
      </c>
      <c r="C163" s="5" t="s">
        <v>81</v>
      </c>
      <c r="D163" s="5" t="s">
        <v>75</v>
      </c>
      <c r="E163" s="5" t="s">
        <v>75</v>
      </c>
      <c r="F163" s="5">
        <v>149</v>
      </c>
      <c r="G163" s="5">
        <v>1</v>
      </c>
      <c r="H163" s="5" t="s">
        <v>49</v>
      </c>
    </row>
    <row r="164" spans="1:8" ht="14.5" x14ac:dyDescent="0.35">
      <c r="A164" s="6">
        <v>42819</v>
      </c>
      <c r="B164" s="5" t="s">
        <v>120</v>
      </c>
      <c r="C164" s="5" t="s">
        <v>121</v>
      </c>
      <c r="D164" s="5" t="s">
        <v>95</v>
      </c>
      <c r="E164" s="5" t="s">
        <v>72</v>
      </c>
      <c r="F164" s="5">
        <v>187</v>
      </c>
      <c r="G164" s="5">
        <v>2</v>
      </c>
      <c r="H164" s="5" t="s">
        <v>49</v>
      </c>
    </row>
    <row r="165" spans="1:8" ht="14.5" x14ac:dyDescent="0.35">
      <c r="A165" s="6">
        <v>42825</v>
      </c>
      <c r="B165" s="5" t="s">
        <v>112</v>
      </c>
      <c r="C165" s="5" t="s">
        <v>113</v>
      </c>
      <c r="D165" s="5" t="s">
        <v>114</v>
      </c>
      <c r="E165" s="5" t="s">
        <v>56</v>
      </c>
      <c r="F165" s="5">
        <v>99</v>
      </c>
      <c r="G165" s="5">
        <v>2</v>
      </c>
      <c r="H165" s="5" t="s">
        <v>44</v>
      </c>
    </row>
    <row r="166" spans="1:8" ht="14.5" x14ac:dyDescent="0.35">
      <c r="A166" s="6">
        <v>42848</v>
      </c>
      <c r="B166" s="5" t="s">
        <v>120</v>
      </c>
      <c r="C166" s="5" t="s">
        <v>144</v>
      </c>
      <c r="D166" s="5" t="s">
        <v>145</v>
      </c>
      <c r="E166" s="5" t="s">
        <v>148</v>
      </c>
      <c r="F166" s="5">
        <v>999</v>
      </c>
      <c r="G166" s="5">
        <v>2</v>
      </c>
      <c r="H166" s="5" t="s">
        <v>44</v>
      </c>
    </row>
    <row r="167" spans="1:8" ht="14.5" x14ac:dyDescent="0.35">
      <c r="A167" s="6">
        <v>42859</v>
      </c>
      <c r="B167" s="5" t="s">
        <v>40</v>
      </c>
      <c r="C167" s="5" t="s">
        <v>41</v>
      </c>
      <c r="D167" s="5" t="s">
        <v>42</v>
      </c>
      <c r="E167" s="5" t="s">
        <v>96</v>
      </c>
      <c r="F167" s="5">
        <v>365</v>
      </c>
      <c r="G167" s="5">
        <v>1</v>
      </c>
      <c r="H167" s="5" t="s">
        <v>49</v>
      </c>
    </row>
    <row r="168" spans="1:8" ht="14.5" x14ac:dyDescent="0.35">
      <c r="A168" s="6">
        <v>42909</v>
      </c>
      <c r="B168" s="5" t="s">
        <v>138</v>
      </c>
      <c r="C168" s="5" t="s">
        <v>139</v>
      </c>
      <c r="D168" s="5" t="s">
        <v>140</v>
      </c>
      <c r="E168" s="5" t="s">
        <v>146</v>
      </c>
      <c r="F168" s="5">
        <v>949</v>
      </c>
      <c r="G168" s="5">
        <v>2</v>
      </c>
      <c r="H168" s="5" t="s">
        <v>49</v>
      </c>
    </row>
    <row r="169" spans="1:8" ht="14.5" x14ac:dyDescent="0.35">
      <c r="A169" s="6">
        <v>42749</v>
      </c>
      <c r="B169" s="5" t="s">
        <v>50</v>
      </c>
      <c r="C169" s="5" t="s">
        <v>83</v>
      </c>
      <c r="D169" s="5" t="s">
        <v>84</v>
      </c>
      <c r="E169" s="5" t="s">
        <v>43</v>
      </c>
      <c r="F169" s="5">
        <v>399</v>
      </c>
      <c r="G169" s="5">
        <v>1</v>
      </c>
      <c r="H169" s="5" t="s">
        <v>44</v>
      </c>
    </row>
    <row r="170" spans="1:8" ht="14.5" x14ac:dyDescent="0.35">
      <c r="A170" s="6">
        <v>42772</v>
      </c>
      <c r="B170" s="5" t="s">
        <v>149</v>
      </c>
      <c r="C170" s="5" t="s">
        <v>150</v>
      </c>
      <c r="D170" s="5" t="s">
        <v>114</v>
      </c>
      <c r="E170" s="5" t="s">
        <v>100</v>
      </c>
      <c r="F170" s="5">
        <v>199</v>
      </c>
      <c r="G170" s="5">
        <v>1</v>
      </c>
      <c r="H170" s="5" t="s">
        <v>44</v>
      </c>
    </row>
    <row r="171" spans="1:8" ht="14.5" x14ac:dyDescent="0.35">
      <c r="A171" s="6">
        <v>42774</v>
      </c>
      <c r="B171" s="5" t="s">
        <v>98</v>
      </c>
      <c r="C171" s="5" t="s">
        <v>99</v>
      </c>
      <c r="D171" s="5" t="s">
        <v>59</v>
      </c>
      <c r="E171" s="5" t="s">
        <v>53</v>
      </c>
      <c r="F171" s="5">
        <v>349</v>
      </c>
      <c r="G171" s="5">
        <v>1</v>
      </c>
      <c r="H171" s="5" t="s">
        <v>49</v>
      </c>
    </row>
    <row r="172" spans="1:8" ht="14.5" x14ac:dyDescent="0.35">
      <c r="A172" s="6">
        <v>42808</v>
      </c>
      <c r="B172" s="5" t="s">
        <v>129</v>
      </c>
      <c r="C172" s="5" t="s">
        <v>134</v>
      </c>
      <c r="D172" s="5" t="s">
        <v>135</v>
      </c>
      <c r="E172" s="5" t="s">
        <v>56</v>
      </c>
      <c r="F172" s="5">
        <v>99</v>
      </c>
      <c r="G172" s="5">
        <v>2</v>
      </c>
      <c r="H172" s="5" t="s">
        <v>44</v>
      </c>
    </row>
    <row r="173" spans="1:8" ht="14.5" x14ac:dyDescent="0.35">
      <c r="A173" s="6">
        <v>42809</v>
      </c>
      <c r="B173" s="5" t="s">
        <v>151</v>
      </c>
      <c r="C173" s="5" t="s">
        <v>152</v>
      </c>
      <c r="D173" s="5" t="s">
        <v>114</v>
      </c>
      <c r="E173" s="5" t="s">
        <v>87</v>
      </c>
      <c r="F173" s="5">
        <v>185</v>
      </c>
      <c r="G173" s="5">
        <v>4</v>
      </c>
      <c r="H173" s="5" t="s">
        <v>49</v>
      </c>
    </row>
    <row r="174" spans="1:8" ht="14.5" x14ac:dyDescent="0.35">
      <c r="A174" s="6">
        <v>42821</v>
      </c>
      <c r="B174" s="5" t="s">
        <v>123</v>
      </c>
      <c r="C174" s="5" t="s">
        <v>124</v>
      </c>
      <c r="D174" s="5" t="s">
        <v>75</v>
      </c>
      <c r="E174" s="5" t="s">
        <v>122</v>
      </c>
      <c r="F174" s="5">
        <v>199</v>
      </c>
      <c r="G174" s="5">
        <v>2</v>
      </c>
      <c r="H174" s="5" t="s">
        <v>44</v>
      </c>
    </row>
    <row r="175" spans="1:8" ht="14.5" x14ac:dyDescent="0.35">
      <c r="A175" s="6">
        <v>42826</v>
      </c>
      <c r="B175" s="5" t="s">
        <v>129</v>
      </c>
      <c r="C175" s="5" t="s">
        <v>156</v>
      </c>
      <c r="D175" s="5" t="s">
        <v>59</v>
      </c>
      <c r="E175" s="5" t="s">
        <v>87</v>
      </c>
      <c r="F175" s="5">
        <v>185</v>
      </c>
      <c r="G175" s="5">
        <v>3</v>
      </c>
      <c r="H175" s="5" t="s">
        <v>44</v>
      </c>
    </row>
    <row r="176" spans="1:8" ht="14.5" x14ac:dyDescent="0.35">
      <c r="A176" s="6">
        <v>42845</v>
      </c>
      <c r="B176" s="5" t="s">
        <v>106</v>
      </c>
      <c r="C176" s="5" t="s">
        <v>165</v>
      </c>
      <c r="D176" s="5" t="s">
        <v>52</v>
      </c>
      <c r="E176" s="5" t="s">
        <v>133</v>
      </c>
      <c r="F176" s="5">
        <v>265</v>
      </c>
      <c r="G176" s="5">
        <v>2</v>
      </c>
      <c r="H176" s="5" t="s">
        <v>44</v>
      </c>
    </row>
    <row r="177" spans="1:8" ht="14.5" x14ac:dyDescent="0.35">
      <c r="A177" s="6">
        <v>42888</v>
      </c>
      <c r="B177" s="5" t="s">
        <v>115</v>
      </c>
      <c r="C177" s="5" t="s">
        <v>116</v>
      </c>
      <c r="D177" s="5" t="s">
        <v>68</v>
      </c>
      <c r="E177" s="5" t="s">
        <v>75</v>
      </c>
      <c r="F177" s="5">
        <v>149</v>
      </c>
      <c r="G177" s="5">
        <v>2</v>
      </c>
      <c r="H177" s="5" t="s">
        <v>44</v>
      </c>
    </row>
    <row r="178" spans="1:8" ht="14.5" x14ac:dyDescent="0.35">
      <c r="A178" s="6">
        <v>42760</v>
      </c>
      <c r="B178" s="5" t="s">
        <v>57</v>
      </c>
      <c r="C178" s="5" t="s">
        <v>58</v>
      </c>
      <c r="D178" s="5" t="s">
        <v>59</v>
      </c>
      <c r="E178" s="5" t="s">
        <v>69</v>
      </c>
      <c r="F178" s="5">
        <v>299</v>
      </c>
      <c r="G178" s="5">
        <v>1</v>
      </c>
      <c r="H178" s="5" t="s">
        <v>44</v>
      </c>
    </row>
    <row r="179" spans="1:8" ht="14.5" x14ac:dyDescent="0.35">
      <c r="A179" s="6">
        <v>42773</v>
      </c>
      <c r="B179" s="5" t="s">
        <v>98</v>
      </c>
      <c r="C179" s="5" t="s">
        <v>99</v>
      </c>
      <c r="D179" s="5" t="s">
        <v>59</v>
      </c>
      <c r="E179" s="5" t="s">
        <v>100</v>
      </c>
      <c r="F179" s="5">
        <v>199</v>
      </c>
      <c r="G179" s="5">
        <v>1</v>
      </c>
      <c r="H179" s="5" t="s">
        <v>49</v>
      </c>
    </row>
    <row r="180" spans="1:8" ht="14.5" x14ac:dyDescent="0.35">
      <c r="A180" s="6">
        <v>42783</v>
      </c>
      <c r="B180" s="5" t="s">
        <v>110</v>
      </c>
      <c r="C180" s="5" t="s">
        <v>155</v>
      </c>
      <c r="D180" s="5" t="s">
        <v>145</v>
      </c>
      <c r="E180" s="5" t="s">
        <v>146</v>
      </c>
      <c r="F180" s="5">
        <v>949</v>
      </c>
      <c r="G180" s="5">
        <v>2</v>
      </c>
      <c r="H180" s="5" t="s">
        <v>49</v>
      </c>
    </row>
    <row r="181" spans="1:8" ht="14.5" x14ac:dyDescent="0.35">
      <c r="A181" s="6">
        <v>42816</v>
      </c>
      <c r="B181" s="5" t="s">
        <v>172</v>
      </c>
      <c r="C181" s="5" t="s">
        <v>173</v>
      </c>
      <c r="D181" s="5" t="s">
        <v>145</v>
      </c>
      <c r="E181" s="5" t="s">
        <v>53</v>
      </c>
      <c r="F181" s="5">
        <v>349</v>
      </c>
      <c r="G181" s="5">
        <v>2</v>
      </c>
      <c r="H181" s="5" t="s">
        <v>49</v>
      </c>
    </row>
    <row r="182" spans="1:8" ht="14.5" x14ac:dyDescent="0.35">
      <c r="A182" s="6">
        <v>42821</v>
      </c>
      <c r="B182" s="5" t="s">
        <v>110</v>
      </c>
      <c r="C182" s="5" t="s">
        <v>143</v>
      </c>
      <c r="D182" s="5" t="s">
        <v>79</v>
      </c>
      <c r="E182" s="5" t="s">
        <v>53</v>
      </c>
      <c r="F182" s="5">
        <v>349</v>
      </c>
      <c r="G182" s="5">
        <v>2</v>
      </c>
      <c r="H182" s="5" t="s">
        <v>49</v>
      </c>
    </row>
    <row r="183" spans="1:8" ht="14.5" x14ac:dyDescent="0.35">
      <c r="A183" s="6">
        <v>42821</v>
      </c>
      <c r="B183" s="5" t="s">
        <v>167</v>
      </c>
      <c r="C183" s="5" t="s">
        <v>168</v>
      </c>
      <c r="D183" s="5" t="s">
        <v>169</v>
      </c>
      <c r="E183" s="5" t="s">
        <v>100</v>
      </c>
      <c r="F183" s="5">
        <v>199</v>
      </c>
      <c r="G183" s="5">
        <v>2</v>
      </c>
      <c r="H183" s="5" t="s">
        <v>44</v>
      </c>
    </row>
    <row r="184" spans="1:8" ht="14.5" x14ac:dyDescent="0.35">
      <c r="A184" s="6">
        <v>42827</v>
      </c>
      <c r="B184" s="5" t="s">
        <v>73</v>
      </c>
      <c r="C184" s="5" t="s">
        <v>74</v>
      </c>
      <c r="D184" s="5" t="s">
        <v>75</v>
      </c>
      <c r="E184" s="5" t="s">
        <v>87</v>
      </c>
      <c r="F184" s="5">
        <v>185</v>
      </c>
      <c r="G184" s="5">
        <v>1</v>
      </c>
      <c r="H184" s="5" t="s">
        <v>44</v>
      </c>
    </row>
    <row r="185" spans="1:8" ht="14.5" x14ac:dyDescent="0.35">
      <c r="A185" s="6">
        <v>42828</v>
      </c>
      <c r="B185" s="5" t="s">
        <v>85</v>
      </c>
      <c r="C185" s="5" t="s">
        <v>86</v>
      </c>
      <c r="D185" s="5" t="s">
        <v>79</v>
      </c>
      <c r="E185" s="5" t="s">
        <v>82</v>
      </c>
      <c r="F185" s="5">
        <v>349</v>
      </c>
      <c r="G185" s="5">
        <v>2</v>
      </c>
      <c r="H185" s="5" t="s">
        <v>44</v>
      </c>
    </row>
    <row r="186" spans="1:8" ht="14.5" x14ac:dyDescent="0.35">
      <c r="A186" s="6">
        <v>42829</v>
      </c>
      <c r="B186" s="5" t="s">
        <v>172</v>
      </c>
      <c r="C186" s="5" t="s">
        <v>173</v>
      </c>
      <c r="D186" s="5" t="s">
        <v>145</v>
      </c>
      <c r="E186" s="5" t="s">
        <v>96</v>
      </c>
      <c r="F186" s="5">
        <v>365</v>
      </c>
      <c r="G186" s="5">
        <v>2</v>
      </c>
      <c r="H186" s="5" t="s">
        <v>44</v>
      </c>
    </row>
    <row r="187" spans="1:8" ht="14.5" x14ac:dyDescent="0.35">
      <c r="A187" s="6">
        <v>42831</v>
      </c>
      <c r="B187" s="5" t="s">
        <v>106</v>
      </c>
      <c r="C187" s="5" t="s">
        <v>165</v>
      </c>
      <c r="D187" s="5" t="s">
        <v>52</v>
      </c>
      <c r="E187" s="5" t="s">
        <v>69</v>
      </c>
      <c r="F187" s="5">
        <v>299</v>
      </c>
      <c r="G187" s="5">
        <v>1</v>
      </c>
      <c r="H187" s="5" t="s">
        <v>44</v>
      </c>
    </row>
    <row r="188" spans="1:8" ht="14.5" x14ac:dyDescent="0.35">
      <c r="A188" s="6">
        <v>42855</v>
      </c>
      <c r="B188" s="5" t="s">
        <v>153</v>
      </c>
      <c r="C188" s="5" t="s">
        <v>154</v>
      </c>
      <c r="D188" s="5" t="s">
        <v>140</v>
      </c>
      <c r="E188" s="5" t="s">
        <v>119</v>
      </c>
      <c r="F188" s="5">
        <v>245</v>
      </c>
      <c r="G188" s="5">
        <v>1</v>
      </c>
      <c r="H188" s="5" t="s">
        <v>44</v>
      </c>
    </row>
    <row r="189" spans="1:8" ht="14.5" x14ac:dyDescent="0.35">
      <c r="A189" s="6">
        <v>42870</v>
      </c>
      <c r="B189" s="5" t="s">
        <v>50</v>
      </c>
      <c r="C189" s="5" t="s">
        <v>51</v>
      </c>
      <c r="D189" s="5" t="s">
        <v>52</v>
      </c>
      <c r="E189" s="5" t="s">
        <v>56</v>
      </c>
      <c r="F189" s="5">
        <v>99</v>
      </c>
      <c r="G189" s="5">
        <v>2</v>
      </c>
      <c r="H189" s="5" t="s">
        <v>44</v>
      </c>
    </row>
    <row r="190" spans="1:8" ht="14.5" x14ac:dyDescent="0.35">
      <c r="A190" s="6">
        <v>42740</v>
      </c>
      <c r="B190" s="5" t="s">
        <v>110</v>
      </c>
      <c r="C190" s="5" t="s">
        <v>111</v>
      </c>
      <c r="D190" s="5" t="s">
        <v>84</v>
      </c>
      <c r="E190" s="5" t="s">
        <v>97</v>
      </c>
      <c r="F190" s="5">
        <v>285</v>
      </c>
      <c r="G190" s="5">
        <v>2</v>
      </c>
      <c r="H190" s="5" t="s">
        <v>49</v>
      </c>
    </row>
    <row r="191" spans="1:8" ht="14.5" x14ac:dyDescent="0.35">
      <c r="A191" s="6">
        <v>42753</v>
      </c>
      <c r="B191" s="5" t="s">
        <v>141</v>
      </c>
      <c r="C191" s="5" t="s">
        <v>142</v>
      </c>
      <c r="D191" s="5" t="s">
        <v>52</v>
      </c>
      <c r="E191" s="5" t="s">
        <v>119</v>
      </c>
      <c r="F191" s="5">
        <v>245</v>
      </c>
      <c r="G191" s="5">
        <v>3</v>
      </c>
      <c r="H191" s="5" t="s">
        <v>44</v>
      </c>
    </row>
    <row r="192" spans="1:8" ht="14.5" x14ac:dyDescent="0.35">
      <c r="A192" s="6">
        <v>42767</v>
      </c>
      <c r="B192" s="5" t="s">
        <v>60</v>
      </c>
      <c r="C192" s="5" t="s">
        <v>61</v>
      </c>
      <c r="D192" s="5" t="s">
        <v>62</v>
      </c>
      <c r="E192" s="5" t="s">
        <v>75</v>
      </c>
      <c r="F192" s="5">
        <v>149</v>
      </c>
      <c r="G192" s="5">
        <v>6</v>
      </c>
      <c r="H192" s="5" t="s">
        <v>44</v>
      </c>
    </row>
    <row r="193" spans="1:8" ht="14.5" x14ac:dyDescent="0.35">
      <c r="A193" s="6">
        <v>42779</v>
      </c>
      <c r="B193" s="5" t="s">
        <v>106</v>
      </c>
      <c r="C193" s="5" t="s">
        <v>165</v>
      </c>
      <c r="D193" s="5" t="s">
        <v>52</v>
      </c>
      <c r="E193" s="5" t="s">
        <v>75</v>
      </c>
      <c r="F193" s="5">
        <v>149</v>
      </c>
      <c r="G193" s="5">
        <v>1</v>
      </c>
      <c r="H193" s="5" t="s">
        <v>49</v>
      </c>
    </row>
    <row r="194" spans="1:8" ht="14.5" x14ac:dyDescent="0.35">
      <c r="A194" s="6">
        <v>42812</v>
      </c>
      <c r="B194" s="5" t="s">
        <v>45</v>
      </c>
      <c r="C194" s="5" t="s">
        <v>117</v>
      </c>
      <c r="D194" s="5" t="s">
        <v>68</v>
      </c>
      <c r="E194" s="5" t="s">
        <v>133</v>
      </c>
      <c r="F194" s="5">
        <v>265</v>
      </c>
      <c r="G194" s="5">
        <v>2</v>
      </c>
      <c r="H194" s="5" t="s">
        <v>49</v>
      </c>
    </row>
    <row r="195" spans="1:8" ht="14.5" x14ac:dyDescent="0.35">
      <c r="A195" s="6">
        <v>42821</v>
      </c>
      <c r="B195" s="5" t="s">
        <v>161</v>
      </c>
      <c r="C195" s="5" t="s">
        <v>162</v>
      </c>
      <c r="D195" s="5" t="s">
        <v>52</v>
      </c>
      <c r="E195" s="5" t="s">
        <v>76</v>
      </c>
      <c r="F195" s="5">
        <v>469</v>
      </c>
      <c r="G195" s="5">
        <v>1</v>
      </c>
      <c r="H195" s="5" t="s">
        <v>44</v>
      </c>
    </row>
    <row r="196" spans="1:8" ht="14.5" x14ac:dyDescent="0.35">
      <c r="A196" s="6">
        <v>42835</v>
      </c>
      <c r="B196" s="5" t="s">
        <v>40</v>
      </c>
      <c r="C196" s="5" t="s">
        <v>41</v>
      </c>
      <c r="D196" s="5" t="s">
        <v>42</v>
      </c>
      <c r="E196" s="5" t="s">
        <v>100</v>
      </c>
      <c r="F196" s="5">
        <v>199</v>
      </c>
      <c r="G196" s="5">
        <v>6</v>
      </c>
      <c r="H196" s="5" t="s">
        <v>44</v>
      </c>
    </row>
    <row r="197" spans="1:8" ht="14.5" x14ac:dyDescent="0.35">
      <c r="A197" s="6">
        <v>42839</v>
      </c>
      <c r="B197" s="5" t="s">
        <v>103</v>
      </c>
      <c r="C197" s="5" t="s">
        <v>104</v>
      </c>
      <c r="D197" s="5" t="s">
        <v>105</v>
      </c>
      <c r="E197" s="5" t="s">
        <v>53</v>
      </c>
      <c r="F197" s="5">
        <v>349</v>
      </c>
      <c r="G197" s="5">
        <v>1</v>
      </c>
      <c r="H197" s="5" t="s">
        <v>44</v>
      </c>
    </row>
    <row r="198" spans="1:8" ht="14.5" x14ac:dyDescent="0.35">
      <c r="A198" s="6">
        <v>42872</v>
      </c>
      <c r="B198" s="5" t="s">
        <v>127</v>
      </c>
      <c r="C198" s="5" t="s">
        <v>159</v>
      </c>
      <c r="D198" s="5" t="s">
        <v>68</v>
      </c>
      <c r="E198" s="5" t="s">
        <v>69</v>
      </c>
      <c r="F198" s="5">
        <v>299</v>
      </c>
      <c r="G198" s="5">
        <v>1</v>
      </c>
      <c r="H198" s="5" t="s">
        <v>49</v>
      </c>
    </row>
    <row r="199" spans="1:8" ht="14.5" x14ac:dyDescent="0.35">
      <c r="A199" s="6">
        <v>42881</v>
      </c>
      <c r="B199" s="5" t="s">
        <v>129</v>
      </c>
      <c r="C199" s="5" t="s">
        <v>134</v>
      </c>
      <c r="D199" s="5" t="s">
        <v>135</v>
      </c>
      <c r="E199" s="5" t="s">
        <v>96</v>
      </c>
      <c r="F199" s="5">
        <v>365</v>
      </c>
      <c r="G199" s="5">
        <v>1</v>
      </c>
      <c r="H199" s="5" t="s">
        <v>44</v>
      </c>
    </row>
    <row r="200" spans="1:8" ht="14.5" x14ac:dyDescent="0.35">
      <c r="A200" s="6">
        <v>42884</v>
      </c>
      <c r="B200" s="5" t="s">
        <v>63</v>
      </c>
      <c r="C200" s="5" t="s">
        <v>64</v>
      </c>
      <c r="D200" s="5" t="s">
        <v>65</v>
      </c>
      <c r="E200" s="5" t="s">
        <v>119</v>
      </c>
      <c r="F200" s="5">
        <v>245</v>
      </c>
      <c r="G200" s="5">
        <v>2</v>
      </c>
      <c r="H200" s="5" t="s">
        <v>44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9A1D7-6F77-4ADD-8A06-A69CE6510D07}">
  <dimension ref="A3:B10"/>
  <sheetViews>
    <sheetView workbookViewId="0">
      <selection activeCell="A5" sqref="A5"/>
    </sheetView>
  </sheetViews>
  <sheetFormatPr defaultRowHeight="12.5" x14ac:dyDescent="0.25"/>
  <cols>
    <col min="1" max="1" width="13" bestFit="1" customWidth="1"/>
    <col min="2" max="2" width="14.1796875" bestFit="1" customWidth="1"/>
  </cols>
  <sheetData>
    <row r="3" spans="1:2" x14ac:dyDescent="0.25">
      <c r="A3" s="16" t="s">
        <v>258</v>
      </c>
      <c r="B3" t="s">
        <v>260</v>
      </c>
    </row>
    <row r="4" spans="1:2" x14ac:dyDescent="0.25">
      <c r="A4" s="17" t="s">
        <v>283</v>
      </c>
      <c r="B4" s="37">
        <v>16322</v>
      </c>
    </row>
    <row r="5" spans="1:2" x14ac:dyDescent="0.25">
      <c r="A5" s="17" t="s">
        <v>281</v>
      </c>
      <c r="B5" s="37">
        <v>10907</v>
      </c>
    </row>
    <row r="6" spans="1:2" x14ac:dyDescent="0.25">
      <c r="A6" s="17" t="s">
        <v>282</v>
      </c>
      <c r="B6" s="37">
        <v>9858</v>
      </c>
    </row>
    <row r="7" spans="1:2" x14ac:dyDescent="0.25">
      <c r="A7" s="17" t="s">
        <v>284</v>
      </c>
      <c r="B7" s="37">
        <v>8531</v>
      </c>
    </row>
    <row r="8" spans="1:2" x14ac:dyDescent="0.25">
      <c r="A8" s="17" t="s">
        <v>285</v>
      </c>
      <c r="B8" s="37">
        <v>7943</v>
      </c>
    </row>
    <row r="9" spans="1:2" x14ac:dyDescent="0.25">
      <c r="A9" s="17" t="s">
        <v>286</v>
      </c>
      <c r="B9" s="37">
        <v>7514</v>
      </c>
    </row>
    <row r="10" spans="1:2" x14ac:dyDescent="0.25">
      <c r="A10" s="17" t="s">
        <v>259</v>
      </c>
      <c r="B10" s="37">
        <v>61075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A40CC-C3C8-4E2E-9639-A0749E16113B}">
  <dimension ref="A1:AC260"/>
  <sheetViews>
    <sheetView zoomScaleNormal="100" workbookViewId="0">
      <selection activeCell="E2" sqref="E2"/>
    </sheetView>
  </sheetViews>
  <sheetFormatPr defaultRowHeight="14.5" x14ac:dyDescent="0.35"/>
  <cols>
    <col min="1" max="1" width="15.81640625" style="5" customWidth="1"/>
    <col min="2" max="2" width="15.36328125" style="5" customWidth="1"/>
    <col min="3" max="3" width="14.1796875" style="5" customWidth="1"/>
    <col min="4" max="4" width="13.1796875" style="5" customWidth="1"/>
    <col min="5" max="5" width="25" style="5" customWidth="1"/>
    <col min="6" max="6" width="22.7265625" style="5" customWidth="1"/>
    <col min="7" max="7" width="21" style="5" customWidth="1"/>
    <col min="8" max="8" width="10.54296875" style="5" bestFit="1" customWidth="1"/>
    <col min="9" max="9" width="9.54296875" style="5" bestFit="1" customWidth="1"/>
    <col min="10" max="10" width="14.1796875" style="5" bestFit="1" customWidth="1"/>
    <col min="12" max="12" width="12.81640625" bestFit="1" customWidth="1"/>
  </cols>
  <sheetData>
    <row r="1" spans="1:29" s="31" customFormat="1" ht="21" x14ac:dyDescent="0.5">
      <c r="A1" s="30" t="s">
        <v>32</v>
      </c>
      <c r="B1" s="30"/>
      <c r="C1" s="30"/>
      <c r="D1" s="30"/>
      <c r="E1" s="30"/>
      <c r="F1" s="30"/>
      <c r="G1" s="30"/>
      <c r="H1" s="30"/>
      <c r="I1" s="30"/>
      <c r="J1" s="30"/>
    </row>
    <row r="2" spans="1:29" s="31" customFormat="1" ht="21" x14ac:dyDescent="0.5">
      <c r="A2" s="30"/>
      <c r="B2" s="30"/>
      <c r="C2" s="30"/>
      <c r="D2" s="30"/>
      <c r="E2" s="30"/>
      <c r="F2" s="30"/>
      <c r="G2" s="30"/>
      <c r="H2" s="30"/>
      <c r="I2" s="30"/>
      <c r="J2" s="30"/>
    </row>
    <row r="3" spans="1:29" s="31" customFormat="1" ht="28" x14ac:dyDescent="0.6">
      <c r="A3" s="30" t="s">
        <v>0</v>
      </c>
      <c r="B3" s="30" t="s">
        <v>273</v>
      </c>
      <c r="C3" s="30" t="s">
        <v>33</v>
      </c>
      <c r="D3" s="30" t="s">
        <v>34</v>
      </c>
      <c r="E3" s="30" t="s">
        <v>272</v>
      </c>
      <c r="F3" s="30" t="s">
        <v>35</v>
      </c>
      <c r="G3" s="30" t="s">
        <v>36</v>
      </c>
      <c r="H3" s="30" t="s">
        <v>37</v>
      </c>
      <c r="I3" s="30" t="s">
        <v>38</v>
      </c>
      <c r="J3" s="30" t="s">
        <v>39</v>
      </c>
      <c r="L3" s="35" t="s">
        <v>274</v>
      </c>
      <c r="M3" s="36"/>
      <c r="N3" s="36"/>
      <c r="O3" s="36"/>
      <c r="P3" s="36"/>
      <c r="Q3" s="36"/>
      <c r="R3" s="36"/>
      <c r="S3" s="36"/>
      <c r="T3" s="36"/>
      <c r="U3" s="36"/>
      <c r="V3" s="36"/>
      <c r="W3" s="36"/>
      <c r="X3" s="36"/>
      <c r="Y3" s="36"/>
      <c r="Z3" s="36"/>
      <c r="AA3" s="36"/>
      <c r="AB3" s="36"/>
      <c r="AC3" s="36" t="s">
        <v>271</v>
      </c>
    </row>
    <row r="4" spans="1:29" s="31" customFormat="1" ht="28" x14ac:dyDescent="0.6">
      <c r="A4" s="32">
        <v>42738</v>
      </c>
      <c r="B4" s="33" t="str">
        <f>TEXT(salesticket[[#This Row],[Date]],"MMMM")</f>
        <v>January</v>
      </c>
      <c r="C4" s="30" t="s">
        <v>40</v>
      </c>
      <c r="D4" s="30" t="s">
        <v>41</v>
      </c>
      <c r="E4" s="30" t="str">
        <f>CONCATENATE(salesticket[[#This Row],[First]]," ",salesticket[[#This Row],[Last]])</f>
        <v>Antonio Rommero</v>
      </c>
      <c r="F4" s="30" t="s">
        <v>42</v>
      </c>
      <c r="G4" s="30" t="s">
        <v>43</v>
      </c>
      <c r="H4" s="30">
        <v>399</v>
      </c>
      <c r="I4" s="30">
        <v>1</v>
      </c>
      <c r="J4" s="30" t="s">
        <v>44</v>
      </c>
      <c r="K4" s="34"/>
      <c r="L4" s="35" t="s">
        <v>275</v>
      </c>
      <c r="M4" s="35"/>
      <c r="N4" s="35"/>
      <c r="O4" s="35"/>
      <c r="P4" s="35"/>
      <c r="Q4" s="35"/>
      <c r="R4" s="35"/>
      <c r="S4" s="35"/>
      <c r="T4" s="36"/>
      <c r="U4" s="36"/>
      <c r="V4" s="36"/>
      <c r="W4" s="36"/>
      <c r="X4" s="36"/>
      <c r="Y4" s="36"/>
      <c r="Z4" s="36"/>
      <c r="AA4" s="36"/>
      <c r="AB4" s="36"/>
      <c r="AC4" s="36"/>
    </row>
    <row r="5" spans="1:29" s="31" customFormat="1" ht="27.5" x14ac:dyDescent="0.55000000000000004">
      <c r="A5" s="32">
        <v>42782</v>
      </c>
      <c r="B5" s="33" t="str">
        <f>TEXT(salesticket[[#This Row],[Date]],"MMMM")</f>
        <v>February</v>
      </c>
      <c r="C5" s="30" t="s">
        <v>45</v>
      </c>
      <c r="D5" s="30" t="s">
        <v>46</v>
      </c>
      <c r="E5" s="30" t="str">
        <f>CONCATENATE(salesticket[[#This Row],[First]]," ",salesticket[[#This Row],[Last]])</f>
        <v>LeAnne Chang</v>
      </c>
      <c r="F5" s="30" t="s">
        <v>47</v>
      </c>
      <c r="G5" s="30" t="s">
        <v>48</v>
      </c>
      <c r="H5" s="30">
        <v>295</v>
      </c>
      <c r="I5" s="30">
        <v>2</v>
      </c>
      <c r="J5" s="30" t="s">
        <v>49</v>
      </c>
      <c r="L5" s="36" t="s">
        <v>276</v>
      </c>
      <c r="M5" s="36"/>
      <c r="N5" s="36"/>
      <c r="O5" s="36"/>
      <c r="P5" s="36"/>
      <c r="Q5" s="36" t="s">
        <v>277</v>
      </c>
      <c r="R5" s="36"/>
      <c r="S5" s="36"/>
      <c r="T5" s="36"/>
      <c r="U5" s="36"/>
      <c r="V5" s="36"/>
      <c r="W5" s="36"/>
      <c r="X5" s="36"/>
      <c r="Y5" s="36"/>
      <c r="Z5" s="36"/>
      <c r="AA5" s="36"/>
      <c r="AB5" s="36"/>
      <c r="AC5" s="36"/>
    </row>
    <row r="6" spans="1:29" s="31" customFormat="1" ht="27.5" x14ac:dyDescent="0.55000000000000004">
      <c r="A6" s="32">
        <v>42785</v>
      </c>
      <c r="B6" s="33" t="str">
        <f>TEXT(salesticket[[#This Row],[Date]],"MMMM")</f>
        <v>February</v>
      </c>
      <c r="C6" s="30" t="s">
        <v>50</v>
      </c>
      <c r="D6" s="30" t="s">
        <v>51</v>
      </c>
      <c r="E6" s="30" t="str">
        <f>CONCATENATE(salesticket[[#This Row],[First]]," ",salesticket[[#This Row],[Last]])</f>
        <v>Julie Fredricks</v>
      </c>
      <c r="F6" s="30" t="s">
        <v>52</v>
      </c>
      <c r="G6" s="30" t="s">
        <v>53</v>
      </c>
      <c r="H6" s="30">
        <v>349</v>
      </c>
      <c r="I6" s="30">
        <v>2</v>
      </c>
      <c r="J6" s="30" t="s">
        <v>44</v>
      </c>
      <c r="L6" s="36" t="s">
        <v>278</v>
      </c>
      <c r="M6" s="36"/>
      <c r="N6" s="36"/>
      <c r="O6" s="36" t="s">
        <v>279</v>
      </c>
      <c r="P6" s="36"/>
      <c r="Q6" s="36"/>
      <c r="R6" s="36"/>
      <c r="S6" s="36"/>
      <c r="T6" s="36"/>
      <c r="U6" s="36"/>
      <c r="V6" s="36"/>
      <c r="W6" s="36"/>
      <c r="X6" s="36"/>
      <c r="Y6" s="36"/>
      <c r="Z6" s="36"/>
      <c r="AA6" s="36"/>
      <c r="AB6" s="36"/>
      <c r="AC6" s="36"/>
    </row>
    <row r="7" spans="1:29" s="31" customFormat="1" ht="27.5" x14ac:dyDescent="0.55000000000000004">
      <c r="A7" s="32">
        <v>42793</v>
      </c>
      <c r="B7" s="33" t="str">
        <f>TEXT(salesticket[[#This Row],[Date]],"MMMM")</f>
        <v>February</v>
      </c>
      <c r="C7" s="30" t="s">
        <v>54</v>
      </c>
      <c r="D7" s="30" t="s">
        <v>55</v>
      </c>
      <c r="E7" s="30" t="str">
        <f>CONCATENATE(salesticket[[#This Row],[First]]," ",salesticket[[#This Row],[Last]])</f>
        <v>Janelle Olness</v>
      </c>
      <c r="F7" s="30" t="s">
        <v>56</v>
      </c>
      <c r="G7" s="30" t="s">
        <v>43</v>
      </c>
      <c r="H7" s="30">
        <v>399</v>
      </c>
      <c r="I7" s="30">
        <v>2</v>
      </c>
      <c r="J7" s="30" t="s">
        <v>44</v>
      </c>
      <c r="L7" s="36" t="s">
        <v>280</v>
      </c>
      <c r="M7" s="36"/>
      <c r="N7" s="36"/>
      <c r="O7" s="36"/>
      <c r="P7" s="36"/>
      <c r="Q7" s="36"/>
      <c r="R7" s="36"/>
      <c r="S7" s="36"/>
      <c r="T7" s="36"/>
      <c r="U7" s="36"/>
      <c r="V7" s="36"/>
      <c r="W7" s="36"/>
      <c r="X7" s="36"/>
      <c r="Y7" s="36"/>
      <c r="Z7" s="36"/>
      <c r="AA7" s="36"/>
      <c r="AB7" s="36"/>
      <c r="AC7" s="36"/>
    </row>
    <row r="8" spans="1:29" s="31" customFormat="1" ht="27.5" x14ac:dyDescent="0.55000000000000004">
      <c r="A8" s="32">
        <v>42821</v>
      </c>
      <c r="B8" s="33" t="str">
        <f>TEXT(salesticket[[#This Row],[Date]],"MMMM")</f>
        <v>March</v>
      </c>
      <c r="C8" s="30" t="s">
        <v>57</v>
      </c>
      <c r="D8" s="30" t="s">
        <v>58</v>
      </c>
      <c r="E8" s="30" t="str">
        <f>CONCATENATE(salesticket[[#This Row],[First]]," ",salesticket[[#This Row],[Last]])</f>
        <v>Anne Olson</v>
      </c>
      <c r="F8" s="30" t="s">
        <v>59</v>
      </c>
      <c r="G8" s="30" t="s">
        <v>53</v>
      </c>
      <c r="H8" s="30">
        <v>349</v>
      </c>
      <c r="I8" s="30">
        <v>1</v>
      </c>
      <c r="J8" s="30" t="s">
        <v>44</v>
      </c>
      <c r="L8" s="36"/>
      <c r="M8" s="36"/>
      <c r="N8" s="36"/>
      <c r="O8" s="36"/>
      <c r="P8" s="36"/>
      <c r="Q8" s="36"/>
      <c r="R8" s="36"/>
      <c r="S8" s="36"/>
      <c r="T8" s="36"/>
      <c r="U8" s="36"/>
      <c r="V8" s="36"/>
      <c r="W8" s="36"/>
      <c r="X8" s="36"/>
      <c r="Y8" s="36"/>
      <c r="Z8" s="36"/>
      <c r="AA8" s="36"/>
      <c r="AB8" s="36"/>
      <c r="AC8" s="36"/>
    </row>
    <row r="9" spans="1:29" s="31" customFormat="1" ht="27.5" x14ac:dyDescent="0.55000000000000004">
      <c r="A9" s="32">
        <v>42821</v>
      </c>
      <c r="B9" s="33" t="str">
        <f>TEXT(salesticket[[#This Row],[Date]],"MMMM")</f>
        <v>March</v>
      </c>
      <c r="C9" s="30" t="s">
        <v>60</v>
      </c>
      <c r="D9" s="30" t="s">
        <v>61</v>
      </c>
      <c r="E9" s="30" t="str">
        <f>CONCATENATE(salesticket[[#This Row],[First]]," ",salesticket[[#This Row],[Last]])</f>
        <v>Anna Torkleson</v>
      </c>
      <c r="F9" s="30" t="s">
        <v>62</v>
      </c>
      <c r="G9" s="30" t="s">
        <v>53</v>
      </c>
      <c r="H9" s="30">
        <v>349</v>
      </c>
      <c r="I9" s="30">
        <v>2</v>
      </c>
      <c r="J9" s="30" t="s">
        <v>44</v>
      </c>
      <c r="L9" s="36"/>
      <c r="M9" s="36"/>
      <c r="N9" s="36"/>
      <c r="O9" s="36"/>
      <c r="P9" s="36"/>
      <c r="Q9" s="36"/>
      <c r="R9" s="36"/>
      <c r="S9" s="36"/>
      <c r="T9" s="36"/>
      <c r="U9" s="36"/>
      <c r="V9" s="36"/>
      <c r="W9" s="36"/>
      <c r="X9" s="36"/>
      <c r="Y9" s="36"/>
      <c r="Z9" s="36"/>
      <c r="AA9" s="36"/>
      <c r="AB9" s="36"/>
      <c r="AC9" s="36"/>
    </row>
    <row r="10" spans="1:29" s="31" customFormat="1" ht="27.5" x14ac:dyDescent="0.55000000000000004">
      <c r="A10" s="32">
        <v>42824</v>
      </c>
      <c r="B10" s="33" t="str">
        <f>TEXT(salesticket[[#This Row],[Date]],"MMMM")</f>
        <v>March</v>
      </c>
      <c r="C10" s="30" t="s">
        <v>63</v>
      </c>
      <c r="D10" s="30" t="s">
        <v>64</v>
      </c>
      <c r="E10" s="30" t="str">
        <f>CONCATENATE(salesticket[[#This Row],[First]]," ",salesticket[[#This Row],[Last]])</f>
        <v>Maria Rodriguez</v>
      </c>
      <c r="F10" s="30" t="s">
        <v>65</v>
      </c>
      <c r="G10" s="30" t="s">
        <v>43</v>
      </c>
      <c r="H10" s="30">
        <v>399</v>
      </c>
      <c r="I10" s="30">
        <v>1</v>
      </c>
      <c r="J10" s="30" t="s">
        <v>44</v>
      </c>
      <c r="L10" s="36"/>
      <c r="M10" s="36"/>
      <c r="N10" s="36"/>
      <c r="O10" s="36"/>
      <c r="P10" s="36"/>
      <c r="Q10" s="36"/>
      <c r="R10" s="36"/>
      <c r="S10" s="36"/>
      <c r="T10" s="36"/>
      <c r="U10" s="36"/>
      <c r="V10" s="36"/>
      <c r="W10" s="36"/>
      <c r="X10" s="36"/>
      <c r="Y10" s="36"/>
      <c r="Z10" s="36"/>
      <c r="AA10" s="36"/>
      <c r="AB10" s="36"/>
      <c r="AC10" s="36"/>
    </row>
    <row r="11" spans="1:29" s="31" customFormat="1" ht="27.5" x14ac:dyDescent="0.55000000000000004">
      <c r="A11" s="32">
        <v>42845</v>
      </c>
      <c r="B11" s="33" t="str">
        <f>TEXT(salesticket[[#This Row],[Date]],"MMMM")</f>
        <v>April</v>
      </c>
      <c r="C11" s="30" t="s">
        <v>66</v>
      </c>
      <c r="D11" s="30" t="s">
        <v>67</v>
      </c>
      <c r="E11" s="30" t="str">
        <f>CONCATENATE(salesticket[[#This Row],[First]]," ",salesticket[[#This Row],[Last]])</f>
        <v>Darlene Clay</v>
      </c>
      <c r="F11" s="30" t="s">
        <v>68</v>
      </c>
      <c r="G11" s="30" t="s">
        <v>69</v>
      </c>
      <c r="H11" s="30">
        <v>299</v>
      </c>
      <c r="I11" s="30">
        <v>5</v>
      </c>
      <c r="J11" s="30" t="s">
        <v>44</v>
      </c>
      <c r="L11" s="36"/>
      <c r="M11" s="36"/>
      <c r="N11" s="36"/>
      <c r="O11" s="36"/>
      <c r="P11" s="36"/>
      <c r="Q11" s="36"/>
      <c r="R11" s="36"/>
      <c r="S11" s="36"/>
      <c r="T11" s="36"/>
      <c r="U11" s="36"/>
      <c r="V11" s="36"/>
      <c r="W11" s="36"/>
      <c r="X11" s="36"/>
      <c r="Y11" s="36"/>
      <c r="Z11" s="36"/>
      <c r="AA11" s="36"/>
      <c r="AB11" s="36"/>
      <c r="AC11" s="36"/>
    </row>
    <row r="12" spans="1:29" s="31" customFormat="1" ht="27.5" x14ac:dyDescent="0.55000000000000004">
      <c r="A12" s="32">
        <v>42855</v>
      </c>
      <c r="B12" s="33" t="str">
        <f>TEXT(salesticket[[#This Row],[Date]],"MMMM")</f>
        <v>April</v>
      </c>
      <c r="C12" s="30" t="s">
        <v>70</v>
      </c>
      <c r="D12" s="30" t="s">
        <v>71</v>
      </c>
      <c r="E12" s="30" t="str">
        <f>CONCATENATE(salesticket[[#This Row],[First]]," ",salesticket[[#This Row],[Last]])</f>
        <v>Jason Trent</v>
      </c>
      <c r="F12" s="30" t="s">
        <v>65</v>
      </c>
      <c r="G12" s="30" t="s">
        <v>72</v>
      </c>
      <c r="H12" s="30">
        <v>187</v>
      </c>
      <c r="I12" s="30">
        <v>2</v>
      </c>
      <c r="J12" s="30" t="s">
        <v>44</v>
      </c>
      <c r="L12" s="36"/>
      <c r="M12" s="36"/>
      <c r="N12" s="36"/>
      <c r="O12" s="36"/>
      <c r="P12" s="36"/>
      <c r="Q12" s="36"/>
      <c r="R12" s="36"/>
      <c r="S12" s="36"/>
      <c r="T12" s="36"/>
      <c r="U12" s="36"/>
      <c r="V12" s="36"/>
      <c r="W12" s="36"/>
      <c r="X12" s="36"/>
      <c r="Y12" s="36"/>
      <c r="Z12" s="36"/>
      <c r="AA12" s="36"/>
      <c r="AB12" s="36"/>
      <c r="AC12" s="36"/>
    </row>
    <row r="13" spans="1:29" s="31" customFormat="1" ht="27.5" x14ac:dyDescent="0.55000000000000004">
      <c r="A13" s="32">
        <v>42860</v>
      </c>
      <c r="B13" s="33" t="str">
        <f>TEXT(salesticket[[#This Row],[Date]],"MMMM")</f>
        <v>May</v>
      </c>
      <c r="C13" s="30" t="s">
        <v>73</v>
      </c>
      <c r="D13" s="30" t="s">
        <v>74</v>
      </c>
      <c r="E13" s="30" t="str">
        <f>CONCATENATE(salesticket[[#This Row],[First]]," ",salesticket[[#This Row],[Last]])</f>
        <v>Brian Kipp</v>
      </c>
      <c r="F13" s="30" t="s">
        <v>75</v>
      </c>
      <c r="G13" s="30" t="s">
        <v>76</v>
      </c>
      <c r="H13" s="30">
        <v>469</v>
      </c>
      <c r="I13" s="30">
        <v>1</v>
      </c>
      <c r="J13" s="30" t="s">
        <v>44</v>
      </c>
      <c r="L13" s="36"/>
      <c r="M13" s="36"/>
      <c r="N13" s="36"/>
      <c r="O13" s="36"/>
      <c r="P13" s="36"/>
      <c r="Q13" s="36"/>
      <c r="R13" s="36"/>
      <c r="S13" s="36"/>
      <c r="T13" s="36"/>
      <c r="U13" s="36"/>
      <c r="V13" s="36"/>
      <c r="W13" s="36"/>
      <c r="X13" s="36"/>
      <c r="Y13" s="36"/>
      <c r="Z13" s="36"/>
      <c r="AA13" s="36"/>
      <c r="AB13" s="36"/>
      <c r="AC13" s="36"/>
    </row>
    <row r="14" spans="1:29" s="31" customFormat="1" ht="27.5" x14ac:dyDescent="0.55000000000000004">
      <c r="A14" s="32">
        <v>42884</v>
      </c>
      <c r="B14" s="33" t="str">
        <f>TEXT(salesticket[[#This Row],[Date]],"MMMM")</f>
        <v>May</v>
      </c>
      <c r="C14" s="30" t="s">
        <v>77</v>
      </c>
      <c r="D14" s="30" t="s">
        <v>78</v>
      </c>
      <c r="E14" s="30" t="str">
        <f>CONCATENATE(salesticket[[#This Row],[First]]," ",salesticket[[#This Row],[Last]])</f>
        <v>Alice Lindgram</v>
      </c>
      <c r="F14" s="30" t="s">
        <v>79</v>
      </c>
      <c r="G14" s="30" t="s">
        <v>75</v>
      </c>
      <c r="H14" s="30">
        <v>149</v>
      </c>
      <c r="I14" s="30">
        <v>3</v>
      </c>
      <c r="J14" s="30" t="s">
        <v>49</v>
      </c>
      <c r="L14" s="36"/>
      <c r="M14" s="36"/>
      <c r="N14" s="36"/>
      <c r="O14" s="36"/>
      <c r="P14" s="36"/>
      <c r="Q14" s="36"/>
      <c r="R14" s="36"/>
      <c r="S14" s="36"/>
      <c r="T14" s="36"/>
      <c r="U14" s="36"/>
      <c r="V14" s="36"/>
      <c r="W14" s="36"/>
      <c r="X14" s="36"/>
      <c r="Y14" s="36"/>
      <c r="Z14" s="36"/>
      <c r="AA14" s="36"/>
      <c r="AB14" s="36"/>
      <c r="AC14" s="36"/>
    </row>
    <row r="15" spans="1:29" s="31" customFormat="1" ht="27.5" x14ac:dyDescent="0.55000000000000004">
      <c r="A15" s="32">
        <v>42895</v>
      </c>
      <c r="B15" s="33" t="str">
        <f>TEXT(salesticket[[#This Row],[Date]],"MMMM")</f>
        <v>June</v>
      </c>
      <c r="C15" s="30" t="s">
        <v>80</v>
      </c>
      <c r="D15" s="30" t="s">
        <v>81</v>
      </c>
      <c r="E15" s="30" t="str">
        <f>CONCATENATE(salesticket[[#This Row],[First]]," ",salesticket[[#This Row],[Last]])</f>
        <v>Bernice Young</v>
      </c>
      <c r="F15" s="30" t="s">
        <v>75</v>
      </c>
      <c r="G15" s="30" t="s">
        <v>75</v>
      </c>
      <c r="H15" s="30">
        <v>149</v>
      </c>
      <c r="I15" s="30">
        <v>2</v>
      </c>
      <c r="J15" s="30" t="s">
        <v>49</v>
      </c>
      <c r="L15" s="36"/>
      <c r="M15" s="36"/>
      <c r="N15" s="36"/>
      <c r="O15" s="36"/>
      <c r="P15" s="36"/>
      <c r="Q15" s="36"/>
      <c r="R15" s="36"/>
      <c r="S15" s="36"/>
      <c r="T15" s="36"/>
      <c r="U15" s="36"/>
      <c r="V15" s="36"/>
      <c r="W15" s="36"/>
      <c r="X15" s="36"/>
      <c r="Y15" s="36"/>
      <c r="Z15" s="36"/>
      <c r="AA15" s="36"/>
      <c r="AB15" s="36"/>
      <c r="AC15" s="36"/>
    </row>
    <row r="16" spans="1:29" s="31" customFormat="1" ht="27.5" x14ac:dyDescent="0.55000000000000004">
      <c r="A16" s="32">
        <v>42904</v>
      </c>
      <c r="B16" s="33" t="str">
        <f>TEXT(salesticket[[#This Row],[Date]],"MMMM")</f>
        <v>June</v>
      </c>
      <c r="C16" s="30" t="s">
        <v>54</v>
      </c>
      <c r="D16" s="30" t="s">
        <v>55</v>
      </c>
      <c r="E16" s="30" t="str">
        <f>CONCATENATE(salesticket[[#This Row],[First]]," ",salesticket[[#This Row],[Last]])</f>
        <v>Janelle Olness</v>
      </c>
      <c r="F16" s="30" t="s">
        <v>56</v>
      </c>
      <c r="G16" s="30" t="s">
        <v>82</v>
      </c>
      <c r="H16" s="30">
        <v>349</v>
      </c>
      <c r="I16" s="30">
        <v>1</v>
      </c>
      <c r="J16" s="30" t="s">
        <v>44</v>
      </c>
      <c r="L16" s="36"/>
      <c r="M16" s="36"/>
      <c r="N16" s="36"/>
      <c r="O16" s="36"/>
      <c r="P16" s="36"/>
      <c r="Q16" s="36"/>
      <c r="R16" s="36"/>
      <c r="S16" s="36"/>
      <c r="T16" s="36"/>
      <c r="U16" s="36"/>
      <c r="V16" s="36"/>
      <c r="W16" s="36"/>
      <c r="X16" s="36"/>
      <c r="Y16" s="36"/>
      <c r="Z16" s="36"/>
      <c r="AA16" s="36"/>
      <c r="AB16" s="36"/>
      <c r="AC16" s="36"/>
    </row>
    <row r="17" spans="1:29" s="31" customFormat="1" ht="27.5" x14ac:dyDescent="0.55000000000000004">
      <c r="A17" s="32">
        <v>42915</v>
      </c>
      <c r="B17" s="33" t="str">
        <f>TEXT(salesticket[[#This Row],[Date]],"MMMM")</f>
        <v>June</v>
      </c>
      <c r="C17" s="30" t="s">
        <v>50</v>
      </c>
      <c r="D17" s="30" t="s">
        <v>83</v>
      </c>
      <c r="E17" s="30" t="str">
        <f>CONCATENATE(salesticket[[#This Row],[First]]," ",salesticket[[#This Row],[Last]])</f>
        <v>Julie Swanson</v>
      </c>
      <c r="F17" s="30" t="s">
        <v>84</v>
      </c>
      <c r="G17" s="30" t="s">
        <v>75</v>
      </c>
      <c r="H17" s="30">
        <v>149</v>
      </c>
      <c r="I17" s="30">
        <v>3</v>
      </c>
      <c r="J17" s="30" t="s">
        <v>49</v>
      </c>
      <c r="L17" s="36"/>
      <c r="M17" s="36"/>
      <c r="N17" s="36"/>
      <c r="O17" s="36"/>
      <c r="P17" s="36"/>
      <c r="Q17" s="36"/>
      <c r="R17" s="36"/>
      <c r="S17" s="36"/>
      <c r="T17" s="36"/>
      <c r="U17" s="36"/>
      <c r="V17" s="36"/>
      <c r="W17" s="36"/>
      <c r="X17" s="36"/>
      <c r="Y17" s="36"/>
      <c r="Z17" s="36"/>
      <c r="AA17" s="36"/>
      <c r="AB17" s="36"/>
      <c r="AC17" s="36"/>
    </row>
    <row r="18" spans="1:29" s="31" customFormat="1" ht="27.5" x14ac:dyDescent="0.55000000000000004">
      <c r="A18" s="32">
        <v>42745</v>
      </c>
      <c r="B18" s="33" t="str">
        <f>TEXT(salesticket[[#This Row],[Date]],"MMMM")</f>
        <v>January</v>
      </c>
      <c r="C18" s="30" t="s">
        <v>85</v>
      </c>
      <c r="D18" s="30" t="s">
        <v>86</v>
      </c>
      <c r="E18" s="30" t="str">
        <f>CONCATENATE(salesticket[[#This Row],[First]]," ",salesticket[[#This Row],[Last]])</f>
        <v>Joseph Black</v>
      </c>
      <c r="F18" s="30" t="s">
        <v>79</v>
      </c>
      <c r="G18" s="30" t="s">
        <v>87</v>
      </c>
      <c r="H18" s="30">
        <v>185</v>
      </c>
      <c r="I18" s="30">
        <v>2</v>
      </c>
      <c r="J18" s="30" t="s">
        <v>44</v>
      </c>
      <c r="L18" s="36"/>
      <c r="M18" s="36"/>
      <c r="N18" s="36"/>
      <c r="O18" s="36"/>
      <c r="P18" s="36"/>
      <c r="Q18" s="36"/>
      <c r="R18" s="36"/>
      <c r="S18" s="36"/>
      <c r="T18" s="36"/>
      <c r="U18" s="36"/>
      <c r="V18" s="36"/>
      <c r="W18" s="36"/>
      <c r="X18" s="36"/>
      <c r="Y18" s="36"/>
      <c r="Z18" s="36"/>
      <c r="AA18" s="36"/>
      <c r="AB18" s="36"/>
      <c r="AC18" s="36"/>
    </row>
    <row r="19" spans="1:29" s="31" customFormat="1" ht="27.5" x14ac:dyDescent="0.55000000000000004">
      <c r="A19" s="32">
        <v>42755</v>
      </c>
      <c r="B19" s="33" t="str">
        <f>TEXT(salesticket[[#This Row],[Date]],"MMMM")</f>
        <v>January</v>
      </c>
      <c r="C19" s="30" t="s">
        <v>88</v>
      </c>
      <c r="D19" s="30" t="s">
        <v>89</v>
      </c>
      <c r="E19" s="30" t="str">
        <f>CONCATENATE(salesticket[[#This Row],[First]]," ",salesticket[[#This Row],[Last]])</f>
        <v>Rachel Lyons</v>
      </c>
      <c r="F19" s="30" t="s">
        <v>47</v>
      </c>
      <c r="G19" s="30" t="s">
        <v>82</v>
      </c>
      <c r="H19" s="30">
        <v>349</v>
      </c>
      <c r="I19" s="30">
        <v>1</v>
      </c>
      <c r="J19" s="30" t="s">
        <v>44</v>
      </c>
      <c r="L19" s="36"/>
      <c r="M19" s="36"/>
      <c r="N19" s="36"/>
      <c r="O19" s="36"/>
      <c r="P19" s="36"/>
      <c r="Q19" s="36"/>
      <c r="R19" s="36"/>
      <c r="S19" s="36"/>
      <c r="T19" s="36"/>
      <c r="U19" s="36"/>
      <c r="V19" s="36"/>
      <c r="W19" s="36"/>
      <c r="X19" s="36"/>
      <c r="Y19" s="36"/>
      <c r="Z19" s="36"/>
      <c r="AA19" s="36"/>
      <c r="AB19" s="36"/>
      <c r="AC19" s="36"/>
    </row>
    <row r="20" spans="1:29" s="31" customFormat="1" ht="27.5" x14ac:dyDescent="0.55000000000000004">
      <c r="A20" s="32">
        <v>42768</v>
      </c>
      <c r="B20" s="33" t="str">
        <f>TEXT(salesticket[[#This Row],[Date]],"MMMM")</f>
        <v>February</v>
      </c>
      <c r="C20" s="30" t="s">
        <v>90</v>
      </c>
      <c r="D20" s="30" t="s">
        <v>91</v>
      </c>
      <c r="E20" s="30" t="str">
        <f>CONCATENATE(salesticket[[#This Row],[First]]," ",salesticket[[#This Row],[Last]])</f>
        <v>Harrison Thompson</v>
      </c>
      <c r="F20" s="30" t="s">
        <v>75</v>
      </c>
      <c r="G20" s="30" t="s">
        <v>92</v>
      </c>
      <c r="H20" s="30">
        <v>399</v>
      </c>
      <c r="I20" s="30">
        <v>1</v>
      </c>
      <c r="J20" s="30" t="s">
        <v>44</v>
      </c>
      <c r="L20" s="36"/>
      <c r="M20" s="36"/>
      <c r="N20" s="36"/>
      <c r="O20" s="36"/>
      <c r="P20" s="36"/>
      <c r="Q20" s="36"/>
      <c r="R20" s="36"/>
      <c r="S20" s="36"/>
      <c r="T20" s="36"/>
      <c r="U20" s="36"/>
      <c r="V20" s="36"/>
      <c r="W20" s="36"/>
      <c r="X20" s="36"/>
      <c r="Y20" s="36"/>
      <c r="Z20" s="36"/>
      <c r="AA20" s="36"/>
      <c r="AB20" s="36"/>
      <c r="AC20" s="36"/>
    </row>
    <row r="21" spans="1:29" s="31" customFormat="1" ht="27.5" x14ac:dyDescent="0.55000000000000004">
      <c r="A21" s="32">
        <v>42783</v>
      </c>
      <c r="B21" s="33" t="str">
        <f>TEXT(salesticket[[#This Row],[Date]],"MMMM")</f>
        <v>February</v>
      </c>
      <c r="C21" s="30" t="s">
        <v>93</v>
      </c>
      <c r="D21" s="30" t="s">
        <v>94</v>
      </c>
      <c r="E21" s="30" t="str">
        <f>CONCATENATE(salesticket[[#This Row],[First]]," ",salesticket[[#This Row],[Last]])</f>
        <v>Phillip Grahams</v>
      </c>
      <c r="F21" s="30" t="s">
        <v>95</v>
      </c>
      <c r="G21" s="30" t="s">
        <v>96</v>
      </c>
      <c r="H21" s="30">
        <v>365</v>
      </c>
      <c r="I21" s="30">
        <v>1</v>
      </c>
      <c r="J21" s="30" t="s">
        <v>44</v>
      </c>
      <c r="L21" s="36"/>
      <c r="M21" s="36"/>
      <c r="N21" s="36"/>
      <c r="O21" s="36"/>
      <c r="P21" s="36"/>
      <c r="Q21" s="36"/>
      <c r="R21" s="36"/>
      <c r="S21" s="36"/>
      <c r="T21" s="36"/>
      <c r="U21" s="36"/>
      <c r="V21" s="36"/>
      <c r="W21" s="36"/>
      <c r="X21" s="36"/>
      <c r="Y21" s="36"/>
      <c r="Z21" s="36"/>
      <c r="AA21" s="36"/>
      <c r="AB21" s="36"/>
      <c r="AC21" s="36"/>
    </row>
    <row r="22" spans="1:29" s="31" customFormat="1" ht="27.5" x14ac:dyDescent="0.55000000000000004">
      <c r="A22" s="32">
        <v>42791</v>
      </c>
      <c r="B22" s="33" t="str">
        <f>TEXT(salesticket[[#This Row],[Date]],"MMMM")</f>
        <v>February</v>
      </c>
      <c r="C22" s="30" t="s">
        <v>57</v>
      </c>
      <c r="D22" s="30" t="s">
        <v>58</v>
      </c>
      <c r="E22" s="30" t="str">
        <f>CONCATENATE(salesticket[[#This Row],[First]]," ",salesticket[[#This Row],[Last]])</f>
        <v>Anne Olson</v>
      </c>
      <c r="F22" s="30" t="s">
        <v>59</v>
      </c>
      <c r="G22" s="30" t="s">
        <v>97</v>
      </c>
      <c r="H22" s="30">
        <v>285</v>
      </c>
      <c r="I22" s="30">
        <v>2</v>
      </c>
      <c r="J22" s="30" t="s">
        <v>49</v>
      </c>
      <c r="L22" s="36"/>
      <c r="M22" s="36"/>
      <c r="N22" s="36"/>
      <c r="O22" s="36"/>
      <c r="P22" s="36"/>
      <c r="Q22" s="36"/>
      <c r="R22" s="36"/>
      <c r="S22" s="36"/>
      <c r="T22" s="36"/>
      <c r="U22" s="36"/>
      <c r="V22" s="36"/>
      <c r="W22" s="36"/>
      <c r="X22" s="36"/>
      <c r="Y22" s="36"/>
      <c r="Z22" s="36"/>
      <c r="AA22" s="36"/>
      <c r="AB22" s="36"/>
      <c r="AC22" s="36"/>
    </row>
    <row r="23" spans="1:29" s="31" customFormat="1" ht="27.5" x14ac:dyDescent="0.55000000000000004">
      <c r="A23" s="32">
        <v>42809</v>
      </c>
      <c r="B23" s="33" t="str">
        <f>TEXT(salesticket[[#This Row],[Date]],"MMMM")</f>
        <v>March</v>
      </c>
      <c r="C23" s="30" t="s">
        <v>98</v>
      </c>
      <c r="D23" s="30" t="s">
        <v>99</v>
      </c>
      <c r="E23" s="30" t="str">
        <f>CONCATENATE(salesticket[[#This Row],[First]]," ",salesticket[[#This Row],[Last]])</f>
        <v>Roger Wilson</v>
      </c>
      <c r="F23" s="30" t="s">
        <v>59</v>
      </c>
      <c r="G23" s="30" t="s">
        <v>100</v>
      </c>
      <c r="H23" s="30">
        <v>199</v>
      </c>
      <c r="I23" s="30">
        <v>2</v>
      </c>
      <c r="J23" s="30" t="s">
        <v>49</v>
      </c>
      <c r="L23" s="36"/>
      <c r="M23" s="36"/>
      <c r="N23" s="36"/>
      <c r="O23" s="36"/>
      <c r="P23" s="36"/>
      <c r="Q23" s="36"/>
      <c r="R23" s="36"/>
      <c r="S23" s="36"/>
      <c r="T23" s="36"/>
      <c r="U23" s="36"/>
      <c r="V23" s="36"/>
      <c r="W23" s="36"/>
      <c r="X23" s="36"/>
      <c r="Y23" s="36"/>
      <c r="Z23" s="36"/>
      <c r="AA23" s="36"/>
      <c r="AB23" s="36"/>
      <c r="AC23" s="36"/>
    </row>
    <row r="24" spans="1:29" s="31" customFormat="1" ht="27.5" x14ac:dyDescent="0.55000000000000004">
      <c r="A24" s="32">
        <v>42818</v>
      </c>
      <c r="B24" s="33" t="str">
        <f>TEXT(salesticket[[#This Row],[Date]],"MMMM")</f>
        <v>March</v>
      </c>
      <c r="C24" s="30" t="s">
        <v>50</v>
      </c>
      <c r="D24" s="30" t="s">
        <v>83</v>
      </c>
      <c r="E24" s="30" t="str">
        <f>CONCATENATE(salesticket[[#This Row],[First]]," ",salesticket[[#This Row],[Last]])</f>
        <v>Julie Swanson</v>
      </c>
      <c r="F24" s="30" t="s">
        <v>84</v>
      </c>
      <c r="G24" s="30" t="s">
        <v>72</v>
      </c>
      <c r="H24" s="30">
        <v>187</v>
      </c>
      <c r="I24" s="30">
        <v>2</v>
      </c>
      <c r="J24" s="30" t="s">
        <v>49</v>
      </c>
      <c r="L24" s="36"/>
      <c r="M24" s="36"/>
      <c r="N24" s="36"/>
      <c r="O24" s="36"/>
      <c r="P24" s="36"/>
      <c r="Q24" s="36"/>
      <c r="R24" s="36"/>
      <c r="S24" s="36"/>
      <c r="T24" s="36"/>
      <c r="U24" s="36"/>
      <c r="V24" s="36"/>
      <c r="W24" s="36"/>
      <c r="X24" s="36"/>
      <c r="Y24" s="36"/>
      <c r="Z24" s="36"/>
      <c r="AA24" s="36"/>
      <c r="AB24" s="36"/>
      <c r="AC24" s="36"/>
    </row>
    <row r="25" spans="1:29" s="31" customFormat="1" ht="27.5" x14ac:dyDescent="0.55000000000000004">
      <c r="A25" s="32">
        <v>42819</v>
      </c>
      <c r="B25" s="33" t="str">
        <f>TEXT(salesticket[[#This Row],[Date]],"MMMM")</f>
        <v>March</v>
      </c>
      <c r="C25" s="30" t="s">
        <v>101</v>
      </c>
      <c r="D25" s="30" t="s">
        <v>102</v>
      </c>
      <c r="E25" s="30" t="str">
        <f>CONCATENATE(salesticket[[#This Row],[First]]," ",salesticket[[#This Row],[Last]])</f>
        <v>Tony Chekov</v>
      </c>
      <c r="F25" s="30" t="s">
        <v>95</v>
      </c>
      <c r="G25" s="30" t="s">
        <v>48</v>
      </c>
      <c r="H25" s="30">
        <v>295</v>
      </c>
      <c r="I25" s="30">
        <v>2</v>
      </c>
      <c r="J25" s="30" t="s">
        <v>44</v>
      </c>
      <c r="L25" s="36"/>
      <c r="M25" s="36"/>
      <c r="N25" s="36"/>
      <c r="O25" s="36"/>
      <c r="P25" s="36"/>
      <c r="Q25" s="36"/>
      <c r="R25" s="36"/>
      <c r="S25" s="36"/>
      <c r="T25" s="36"/>
      <c r="U25" s="36"/>
      <c r="V25" s="36"/>
      <c r="W25" s="36"/>
      <c r="X25" s="36"/>
      <c r="Y25" s="36"/>
      <c r="Z25" s="36"/>
      <c r="AA25" s="36"/>
      <c r="AB25" s="36"/>
      <c r="AC25" s="36"/>
    </row>
    <row r="26" spans="1:29" s="31" customFormat="1" ht="27.5" x14ac:dyDescent="0.55000000000000004">
      <c r="A26" s="32">
        <v>42821</v>
      </c>
      <c r="B26" s="33" t="str">
        <f>TEXT(salesticket[[#This Row],[Date]],"MMMM")</f>
        <v>March</v>
      </c>
      <c r="C26" s="30" t="s">
        <v>103</v>
      </c>
      <c r="D26" s="30" t="s">
        <v>104</v>
      </c>
      <c r="E26" s="30" t="str">
        <f>CONCATENATE(salesticket[[#This Row],[First]]," ",salesticket[[#This Row],[Last]])</f>
        <v>Wendy Nelson</v>
      </c>
      <c r="F26" s="30" t="s">
        <v>105</v>
      </c>
      <c r="G26" s="30" t="s">
        <v>53</v>
      </c>
      <c r="H26" s="30">
        <v>349</v>
      </c>
      <c r="I26" s="30">
        <v>2</v>
      </c>
      <c r="J26" s="30" t="s">
        <v>44</v>
      </c>
      <c r="L26" s="36"/>
      <c r="M26" s="36"/>
      <c r="N26" s="36"/>
      <c r="O26" s="36"/>
      <c r="P26" s="36"/>
      <c r="Q26" s="36"/>
      <c r="R26" s="36"/>
      <c r="S26" s="36"/>
      <c r="T26" s="36"/>
      <c r="U26" s="36"/>
      <c r="V26" s="36"/>
      <c r="W26" s="36"/>
      <c r="X26" s="36"/>
      <c r="Y26" s="36"/>
      <c r="Z26" s="36"/>
      <c r="AA26" s="36"/>
      <c r="AB26" s="36"/>
      <c r="AC26" s="36"/>
    </row>
    <row r="27" spans="1:29" s="31" customFormat="1" ht="27.5" x14ac:dyDescent="0.55000000000000004">
      <c r="A27" s="32">
        <v>42841</v>
      </c>
      <c r="B27" s="33" t="str">
        <f>TEXT(salesticket[[#This Row],[Date]],"MMMM")</f>
        <v>April</v>
      </c>
      <c r="C27" s="30" t="s">
        <v>106</v>
      </c>
      <c r="D27" s="30" t="s">
        <v>107</v>
      </c>
      <c r="E27" s="30" t="str">
        <f>CONCATENATE(salesticket[[#This Row],[First]]," ",salesticket[[#This Row],[Last]])</f>
        <v>Jennifer Jordon</v>
      </c>
      <c r="F27" s="30" t="s">
        <v>42</v>
      </c>
      <c r="G27" s="30" t="s">
        <v>53</v>
      </c>
      <c r="H27" s="30">
        <v>349</v>
      </c>
      <c r="I27" s="30">
        <v>2</v>
      </c>
      <c r="J27" s="30" t="s">
        <v>49</v>
      </c>
      <c r="L27" s="36"/>
      <c r="M27" s="36"/>
      <c r="N27" s="36"/>
      <c r="O27" s="36"/>
      <c r="P27" s="36"/>
      <c r="Q27" s="36"/>
      <c r="R27" s="36"/>
      <c r="S27" s="36"/>
      <c r="T27" s="36"/>
      <c r="U27" s="36"/>
      <c r="V27" s="36"/>
      <c r="W27" s="36"/>
      <c r="X27" s="36"/>
      <c r="Y27" s="36"/>
      <c r="Z27" s="36"/>
      <c r="AA27" s="36"/>
      <c r="AB27" s="36"/>
      <c r="AC27" s="36"/>
    </row>
    <row r="28" spans="1:29" s="31" customFormat="1" ht="27.5" x14ac:dyDescent="0.55000000000000004">
      <c r="A28" s="32">
        <v>42844</v>
      </c>
      <c r="B28" s="33" t="str">
        <f>TEXT(salesticket[[#This Row],[Date]],"MMMM")</f>
        <v>April</v>
      </c>
      <c r="C28" s="30" t="s">
        <v>77</v>
      </c>
      <c r="D28" s="30" t="s">
        <v>78</v>
      </c>
      <c r="E28" s="30" t="str">
        <f>CONCATENATE(salesticket[[#This Row],[First]]," ",salesticket[[#This Row],[Last]])</f>
        <v>Alice Lindgram</v>
      </c>
      <c r="F28" s="30" t="s">
        <v>79</v>
      </c>
      <c r="G28" s="30" t="s">
        <v>82</v>
      </c>
      <c r="H28" s="30">
        <v>349</v>
      </c>
      <c r="I28" s="30">
        <v>1</v>
      </c>
      <c r="J28" s="30" t="s">
        <v>49</v>
      </c>
      <c r="L28" s="36"/>
      <c r="M28" s="36"/>
      <c r="N28" s="36"/>
      <c r="O28" s="36"/>
      <c r="P28" s="36"/>
      <c r="Q28" s="36"/>
      <c r="R28" s="36"/>
      <c r="S28" s="36"/>
      <c r="T28" s="36"/>
      <c r="U28" s="36"/>
      <c r="V28" s="36"/>
      <c r="W28" s="36"/>
      <c r="X28" s="36"/>
      <c r="Y28" s="36"/>
      <c r="Z28" s="36"/>
      <c r="AA28" s="36"/>
      <c r="AB28" s="36"/>
      <c r="AC28" s="36"/>
    </row>
    <row r="29" spans="1:29" s="31" customFormat="1" ht="27.5" x14ac:dyDescent="0.55000000000000004">
      <c r="A29" s="32">
        <v>42889</v>
      </c>
      <c r="B29" s="33" t="str">
        <f>TEXT(salesticket[[#This Row],[Date]],"MMMM")</f>
        <v>June</v>
      </c>
      <c r="C29" s="30" t="s">
        <v>108</v>
      </c>
      <c r="D29" s="30" t="s">
        <v>109</v>
      </c>
      <c r="E29" s="30" t="str">
        <f>CONCATENATE(salesticket[[#This Row],[First]]," ",salesticket[[#This Row],[Last]])</f>
        <v>Bruce Thorgood</v>
      </c>
      <c r="F29" s="30" t="s">
        <v>105</v>
      </c>
      <c r="G29" s="30" t="s">
        <v>48</v>
      </c>
      <c r="H29" s="30">
        <v>295</v>
      </c>
      <c r="I29" s="30">
        <v>1</v>
      </c>
      <c r="J29" s="30" t="s">
        <v>49</v>
      </c>
      <c r="L29" s="36"/>
      <c r="M29" s="36"/>
      <c r="N29" s="36"/>
      <c r="O29" s="36"/>
      <c r="P29" s="36"/>
      <c r="Q29" s="36"/>
      <c r="R29" s="36"/>
      <c r="S29" s="36"/>
      <c r="T29" s="36"/>
      <c r="U29" s="36"/>
      <c r="V29" s="36"/>
      <c r="W29" s="36"/>
      <c r="X29" s="36"/>
      <c r="Y29" s="36"/>
      <c r="Z29" s="36"/>
      <c r="AA29" s="36"/>
      <c r="AB29" s="36"/>
      <c r="AC29" s="36"/>
    </row>
    <row r="30" spans="1:29" s="31" customFormat="1" ht="27.5" x14ac:dyDescent="0.55000000000000004">
      <c r="A30" s="32">
        <v>42891</v>
      </c>
      <c r="B30" s="33" t="str">
        <f>TEXT(salesticket[[#This Row],[Date]],"MMMM")</f>
        <v>June</v>
      </c>
      <c r="C30" s="30" t="s">
        <v>110</v>
      </c>
      <c r="D30" s="30" t="s">
        <v>111</v>
      </c>
      <c r="E30" s="30" t="str">
        <f>CONCATENATE(salesticket[[#This Row],[First]]," ",salesticket[[#This Row],[Last]])</f>
        <v>Ruth James</v>
      </c>
      <c r="F30" s="30" t="s">
        <v>84</v>
      </c>
      <c r="G30" s="30" t="s">
        <v>48</v>
      </c>
      <c r="H30" s="30">
        <v>295</v>
      </c>
      <c r="I30" s="30">
        <v>2</v>
      </c>
      <c r="J30" s="30" t="s">
        <v>44</v>
      </c>
      <c r="L30" s="36"/>
      <c r="M30" s="36"/>
      <c r="N30" s="36"/>
      <c r="O30" s="36"/>
      <c r="P30" s="36"/>
      <c r="Q30" s="36"/>
      <c r="R30" s="36"/>
      <c r="S30" s="36"/>
      <c r="T30" s="36"/>
      <c r="U30" s="36"/>
      <c r="V30" s="36"/>
      <c r="W30" s="36"/>
      <c r="X30" s="36"/>
      <c r="Y30" s="36"/>
      <c r="Z30" s="36"/>
      <c r="AA30" s="36"/>
      <c r="AB30" s="36"/>
      <c r="AC30" s="36"/>
    </row>
    <row r="31" spans="1:29" s="31" customFormat="1" ht="27.5" x14ac:dyDescent="0.55000000000000004">
      <c r="A31" s="32">
        <v>42898</v>
      </c>
      <c r="B31" s="33" t="str">
        <f>TEXT(salesticket[[#This Row],[Date]],"MMMM")</f>
        <v>June</v>
      </c>
      <c r="C31" s="30" t="s">
        <v>85</v>
      </c>
      <c r="D31" s="30" t="s">
        <v>86</v>
      </c>
      <c r="E31" s="30" t="str">
        <f>CONCATENATE(salesticket[[#This Row],[First]]," ",salesticket[[#This Row],[Last]])</f>
        <v>Joseph Black</v>
      </c>
      <c r="F31" s="30" t="s">
        <v>79</v>
      </c>
      <c r="G31" s="30" t="s">
        <v>75</v>
      </c>
      <c r="H31" s="30">
        <v>149</v>
      </c>
      <c r="I31" s="30">
        <v>2</v>
      </c>
      <c r="J31" s="30" t="s">
        <v>49</v>
      </c>
      <c r="L31" s="36"/>
      <c r="M31" s="36"/>
      <c r="N31" s="36"/>
      <c r="O31" s="36"/>
      <c r="P31" s="36"/>
      <c r="Q31" s="36"/>
      <c r="R31" s="36"/>
      <c r="S31" s="36"/>
      <c r="T31" s="36"/>
      <c r="U31" s="36"/>
      <c r="V31" s="36"/>
      <c r="W31" s="36"/>
      <c r="X31" s="36"/>
      <c r="Y31" s="36"/>
      <c r="Z31" s="36"/>
      <c r="AA31" s="36"/>
      <c r="AB31" s="36"/>
      <c r="AC31" s="36"/>
    </row>
    <row r="32" spans="1:29" s="31" customFormat="1" ht="27.5" x14ac:dyDescent="0.55000000000000004">
      <c r="A32" s="32">
        <v>42908</v>
      </c>
      <c r="B32" s="33" t="str">
        <f>TEXT(salesticket[[#This Row],[Date]],"MMMM")</f>
        <v>June</v>
      </c>
      <c r="C32" s="30" t="s">
        <v>112</v>
      </c>
      <c r="D32" s="30" t="s">
        <v>113</v>
      </c>
      <c r="E32" s="30" t="str">
        <f>CONCATENATE(salesticket[[#This Row],[First]]," ",salesticket[[#This Row],[Last]])</f>
        <v>Aaron Burr</v>
      </c>
      <c r="F32" s="30" t="s">
        <v>114</v>
      </c>
      <c r="G32" s="30" t="s">
        <v>69</v>
      </c>
      <c r="H32" s="30">
        <v>299</v>
      </c>
      <c r="I32" s="30">
        <v>2</v>
      </c>
      <c r="J32" s="30" t="s">
        <v>49</v>
      </c>
      <c r="L32" s="36"/>
      <c r="M32" s="36"/>
      <c r="N32" s="36"/>
      <c r="O32" s="36"/>
      <c r="P32" s="36"/>
      <c r="Q32" s="36"/>
      <c r="R32" s="36"/>
      <c r="S32" s="36"/>
      <c r="T32" s="36"/>
      <c r="U32" s="36"/>
      <c r="V32" s="36"/>
      <c r="W32" s="36"/>
      <c r="X32" s="36"/>
      <c r="Y32" s="36"/>
      <c r="Z32" s="36"/>
      <c r="AA32" s="36"/>
      <c r="AB32" s="36"/>
      <c r="AC32" s="36"/>
    </row>
    <row r="33" spans="1:29" s="31" customFormat="1" ht="27.5" x14ac:dyDescent="0.55000000000000004">
      <c r="A33" s="32">
        <v>42916</v>
      </c>
      <c r="B33" s="33" t="str">
        <f>TEXT(salesticket[[#This Row],[Date]],"MMMM")</f>
        <v>June</v>
      </c>
      <c r="C33" s="30" t="s">
        <v>115</v>
      </c>
      <c r="D33" s="30" t="s">
        <v>116</v>
      </c>
      <c r="E33" s="30" t="str">
        <f>CONCATENATE(salesticket[[#This Row],[First]]," ",salesticket[[#This Row],[Last]])</f>
        <v>Bernardo Fuentes</v>
      </c>
      <c r="F33" s="30" t="s">
        <v>68</v>
      </c>
      <c r="G33" s="30" t="s">
        <v>97</v>
      </c>
      <c r="H33" s="30">
        <v>285</v>
      </c>
      <c r="I33" s="30">
        <v>2</v>
      </c>
      <c r="J33" s="30" t="s">
        <v>44</v>
      </c>
      <c r="L33" s="36"/>
      <c r="M33" s="36"/>
      <c r="N33" s="36"/>
      <c r="O33" s="36"/>
      <c r="P33" s="36"/>
      <c r="Q33" s="36"/>
      <c r="R33" s="36"/>
      <c r="S33" s="36"/>
      <c r="T33" s="36"/>
      <c r="U33" s="36"/>
      <c r="V33" s="36"/>
      <c r="W33" s="36"/>
      <c r="X33" s="36"/>
      <c r="Y33" s="36"/>
      <c r="Z33" s="36"/>
      <c r="AA33" s="36"/>
      <c r="AB33" s="36"/>
      <c r="AC33" s="36"/>
    </row>
    <row r="34" spans="1:29" s="31" customFormat="1" ht="27.5" x14ac:dyDescent="0.55000000000000004">
      <c r="A34" s="32">
        <v>42743</v>
      </c>
      <c r="B34" s="33" t="str">
        <f>TEXT(salesticket[[#This Row],[Date]],"MMMM")</f>
        <v>January</v>
      </c>
      <c r="C34" s="30" t="s">
        <v>45</v>
      </c>
      <c r="D34" s="30" t="s">
        <v>117</v>
      </c>
      <c r="E34" s="30" t="str">
        <f>CONCATENATE(salesticket[[#This Row],[First]]," ",salesticket[[#This Row],[Last]])</f>
        <v>LeAnne Norton</v>
      </c>
      <c r="F34" s="30" t="s">
        <v>68</v>
      </c>
      <c r="G34" s="30" t="s">
        <v>48</v>
      </c>
      <c r="H34" s="30">
        <v>295</v>
      </c>
      <c r="I34" s="30">
        <v>2</v>
      </c>
      <c r="J34" s="30" t="s">
        <v>44</v>
      </c>
      <c r="L34" s="36"/>
      <c r="M34" s="36"/>
      <c r="N34" s="36"/>
      <c r="O34" s="36"/>
      <c r="P34" s="36"/>
      <c r="Q34" s="36"/>
      <c r="R34" s="36"/>
      <c r="S34" s="36"/>
      <c r="T34" s="36"/>
      <c r="U34" s="36"/>
      <c r="V34" s="36"/>
      <c r="W34" s="36"/>
      <c r="X34" s="36"/>
      <c r="Y34" s="36"/>
      <c r="Z34" s="36"/>
      <c r="AA34" s="36"/>
      <c r="AB34" s="36"/>
      <c r="AC34" s="36"/>
    </row>
    <row r="35" spans="1:29" s="31" customFormat="1" ht="27.5" x14ac:dyDescent="0.55000000000000004">
      <c r="A35" s="32">
        <v>42743</v>
      </c>
      <c r="B35" s="33" t="str">
        <f>TEXT(salesticket[[#This Row],[Date]],"MMMM")</f>
        <v>January</v>
      </c>
      <c r="C35" s="30" t="s">
        <v>63</v>
      </c>
      <c r="D35" s="30" t="s">
        <v>118</v>
      </c>
      <c r="E35" s="30" t="str">
        <f>CONCATENATE(salesticket[[#This Row],[First]]," ",salesticket[[#This Row],[Last]])</f>
        <v>Maria Wyatt</v>
      </c>
      <c r="F35" s="30" t="s">
        <v>52</v>
      </c>
      <c r="G35" s="30" t="s">
        <v>48</v>
      </c>
      <c r="H35" s="30">
        <v>295</v>
      </c>
      <c r="I35" s="30">
        <v>2</v>
      </c>
      <c r="J35" s="30" t="s">
        <v>49</v>
      </c>
      <c r="L35" s="36"/>
      <c r="M35" s="36"/>
      <c r="N35" s="36"/>
      <c r="O35" s="36"/>
      <c r="P35" s="36"/>
      <c r="Q35" s="36"/>
      <c r="R35" s="36"/>
      <c r="S35" s="36"/>
      <c r="T35" s="36"/>
      <c r="U35" s="36"/>
      <c r="V35" s="36"/>
      <c r="W35" s="36"/>
      <c r="X35" s="36"/>
      <c r="Y35" s="36"/>
      <c r="Z35" s="36"/>
      <c r="AA35" s="36"/>
      <c r="AB35" s="36"/>
      <c r="AC35" s="36"/>
    </row>
    <row r="36" spans="1:29" s="31" customFormat="1" ht="27.5" x14ac:dyDescent="0.55000000000000004">
      <c r="A36" s="32">
        <v>42745</v>
      </c>
      <c r="B36" s="33" t="str">
        <f>TEXT(salesticket[[#This Row],[Date]],"MMMM")</f>
        <v>January</v>
      </c>
      <c r="C36" s="30" t="s">
        <v>45</v>
      </c>
      <c r="D36" s="30" t="s">
        <v>46</v>
      </c>
      <c r="E36" s="30" t="str">
        <f>CONCATENATE(salesticket[[#This Row],[First]]," ",salesticket[[#This Row],[Last]])</f>
        <v>LeAnne Chang</v>
      </c>
      <c r="F36" s="30" t="s">
        <v>47</v>
      </c>
      <c r="G36" s="30" t="s">
        <v>82</v>
      </c>
      <c r="H36" s="30">
        <v>349</v>
      </c>
      <c r="I36" s="30">
        <v>2</v>
      </c>
      <c r="J36" s="30" t="s">
        <v>49</v>
      </c>
      <c r="L36" s="36"/>
      <c r="M36" s="36"/>
      <c r="N36" s="36"/>
      <c r="O36" s="36"/>
      <c r="P36" s="36"/>
      <c r="Q36" s="36"/>
      <c r="R36" s="36"/>
      <c r="S36" s="36"/>
      <c r="T36" s="36"/>
      <c r="U36" s="36"/>
      <c r="V36" s="36"/>
      <c r="W36" s="36"/>
      <c r="X36" s="36"/>
      <c r="Y36" s="36"/>
      <c r="Z36" s="36"/>
      <c r="AA36" s="36"/>
      <c r="AB36" s="36"/>
      <c r="AC36" s="36"/>
    </row>
    <row r="37" spans="1:29" s="31" customFormat="1" ht="27.5" x14ac:dyDescent="0.55000000000000004">
      <c r="A37" s="32">
        <v>42752</v>
      </c>
      <c r="B37" s="33" t="str">
        <f>TEXT(salesticket[[#This Row],[Date]],"MMMM")</f>
        <v>January</v>
      </c>
      <c r="C37" s="30" t="s">
        <v>66</v>
      </c>
      <c r="D37" s="30" t="s">
        <v>67</v>
      </c>
      <c r="E37" s="30" t="str">
        <f>CONCATENATE(salesticket[[#This Row],[First]]," ",salesticket[[#This Row],[Last]])</f>
        <v>Darlene Clay</v>
      </c>
      <c r="F37" s="30" t="s">
        <v>68</v>
      </c>
      <c r="G37" s="30" t="s">
        <v>119</v>
      </c>
      <c r="H37" s="30">
        <v>245</v>
      </c>
      <c r="I37" s="30">
        <v>1</v>
      </c>
      <c r="J37" s="30" t="s">
        <v>44</v>
      </c>
      <c r="L37" s="36"/>
      <c r="M37" s="36"/>
      <c r="N37" s="36"/>
      <c r="O37" s="36"/>
      <c r="P37" s="36"/>
      <c r="Q37" s="36"/>
      <c r="R37" s="36"/>
      <c r="S37" s="36"/>
      <c r="T37" s="36"/>
      <c r="U37" s="36"/>
      <c r="V37" s="36"/>
      <c r="W37" s="36"/>
      <c r="X37" s="36"/>
      <c r="Y37" s="36"/>
      <c r="Z37" s="36"/>
      <c r="AA37" s="36"/>
      <c r="AB37" s="36"/>
      <c r="AC37" s="36"/>
    </row>
    <row r="38" spans="1:29" s="31" customFormat="1" ht="27.5" x14ac:dyDescent="0.55000000000000004">
      <c r="A38" s="32">
        <v>42757</v>
      </c>
      <c r="B38" s="33" t="str">
        <f>TEXT(salesticket[[#This Row],[Date]],"MMMM")</f>
        <v>January</v>
      </c>
      <c r="C38" s="30" t="s">
        <v>120</v>
      </c>
      <c r="D38" s="30" t="s">
        <v>121</v>
      </c>
      <c r="E38" s="30" t="str">
        <f>CONCATENATE(salesticket[[#This Row],[First]]," ",salesticket[[#This Row],[Last]])</f>
        <v>Shelia Lindquist</v>
      </c>
      <c r="F38" s="30" t="s">
        <v>95</v>
      </c>
      <c r="G38" s="30" t="s">
        <v>96</v>
      </c>
      <c r="H38" s="30">
        <v>365</v>
      </c>
      <c r="I38" s="30">
        <v>2</v>
      </c>
      <c r="J38" s="30" t="s">
        <v>44</v>
      </c>
      <c r="L38" s="36"/>
      <c r="M38" s="36"/>
      <c r="N38" s="36"/>
      <c r="O38" s="36"/>
      <c r="P38" s="36"/>
      <c r="Q38" s="36"/>
      <c r="R38" s="36"/>
      <c r="S38" s="36"/>
      <c r="T38" s="36"/>
      <c r="U38" s="36"/>
      <c r="V38" s="36"/>
      <c r="W38" s="36"/>
      <c r="X38" s="36"/>
      <c r="Y38" s="36"/>
      <c r="Z38" s="36"/>
      <c r="AA38" s="36"/>
      <c r="AB38" s="36"/>
      <c r="AC38" s="36"/>
    </row>
    <row r="39" spans="1:29" s="31" customFormat="1" ht="27.5" x14ac:dyDescent="0.55000000000000004">
      <c r="A39" s="32">
        <v>42809</v>
      </c>
      <c r="B39" s="33" t="str">
        <f>TEXT(salesticket[[#This Row],[Date]],"MMMM")</f>
        <v>March</v>
      </c>
      <c r="C39" s="30" t="s">
        <v>108</v>
      </c>
      <c r="D39" s="30" t="s">
        <v>109</v>
      </c>
      <c r="E39" s="30" t="str">
        <f>CONCATENATE(salesticket[[#This Row],[First]]," ",salesticket[[#This Row],[Last]])</f>
        <v>Bruce Thorgood</v>
      </c>
      <c r="F39" s="30" t="s">
        <v>105</v>
      </c>
      <c r="G39" s="30" t="s">
        <v>122</v>
      </c>
      <c r="H39" s="30">
        <v>199</v>
      </c>
      <c r="I39" s="30">
        <v>4</v>
      </c>
      <c r="J39" s="30" t="s">
        <v>44</v>
      </c>
      <c r="L39" s="36"/>
      <c r="M39" s="36"/>
      <c r="N39" s="36"/>
      <c r="O39" s="36"/>
      <c r="P39" s="36"/>
      <c r="Q39" s="36"/>
      <c r="R39" s="36"/>
      <c r="S39" s="36"/>
      <c r="T39" s="36"/>
      <c r="U39" s="36"/>
      <c r="V39" s="36"/>
      <c r="W39" s="36"/>
      <c r="X39" s="36"/>
      <c r="Y39" s="36"/>
      <c r="Z39" s="36"/>
      <c r="AA39" s="36"/>
      <c r="AB39" s="36"/>
      <c r="AC39" s="36"/>
    </row>
    <row r="40" spans="1:29" s="31" customFormat="1" ht="27.5" x14ac:dyDescent="0.55000000000000004">
      <c r="A40" s="32">
        <v>42823</v>
      </c>
      <c r="B40" s="33" t="str">
        <f>TEXT(salesticket[[#This Row],[Date]],"MMMM")</f>
        <v>March</v>
      </c>
      <c r="C40" s="30" t="s">
        <v>123</v>
      </c>
      <c r="D40" s="30" t="s">
        <v>124</v>
      </c>
      <c r="E40" s="30" t="str">
        <f>CONCATENATE(salesticket[[#This Row],[First]]," ",salesticket[[#This Row],[Last]])</f>
        <v>Terry Nordstrom</v>
      </c>
      <c r="F40" s="30" t="s">
        <v>75</v>
      </c>
      <c r="G40" s="30" t="s">
        <v>119</v>
      </c>
      <c r="H40" s="30">
        <v>245</v>
      </c>
      <c r="I40" s="30">
        <v>1</v>
      </c>
      <c r="J40" s="30" t="s">
        <v>44</v>
      </c>
      <c r="L40" s="36"/>
      <c r="M40" s="36"/>
      <c r="N40" s="36"/>
      <c r="O40" s="36"/>
      <c r="P40" s="36"/>
      <c r="Q40" s="36"/>
      <c r="R40" s="36"/>
      <c r="S40" s="36"/>
      <c r="T40" s="36"/>
      <c r="U40" s="36"/>
      <c r="V40" s="36"/>
      <c r="W40" s="36"/>
      <c r="X40" s="36"/>
      <c r="Y40" s="36"/>
      <c r="Z40" s="36"/>
      <c r="AA40" s="36"/>
      <c r="AB40" s="36"/>
      <c r="AC40" s="36"/>
    </row>
    <row r="41" spans="1:29" s="31" customFormat="1" ht="27.5" x14ac:dyDescent="0.55000000000000004">
      <c r="A41" s="32">
        <v>42823</v>
      </c>
      <c r="B41" s="33" t="str">
        <f>TEXT(salesticket[[#This Row],[Date]],"MMMM")</f>
        <v>March</v>
      </c>
      <c r="C41" s="30" t="s">
        <v>125</v>
      </c>
      <c r="D41" s="30" t="s">
        <v>126</v>
      </c>
      <c r="E41" s="30" t="str">
        <f>CONCATENATE(salesticket[[#This Row],[First]]," ",salesticket[[#This Row],[Last]])</f>
        <v>Mary Worgot</v>
      </c>
      <c r="F41" s="30" t="s">
        <v>114</v>
      </c>
      <c r="G41" s="30" t="s">
        <v>72</v>
      </c>
      <c r="H41" s="30">
        <v>187</v>
      </c>
      <c r="I41" s="30">
        <v>1</v>
      </c>
      <c r="J41" s="30" t="s">
        <v>49</v>
      </c>
      <c r="L41" s="36"/>
      <c r="M41" s="36"/>
      <c r="N41" s="36"/>
      <c r="O41" s="36"/>
      <c r="P41" s="36"/>
      <c r="Q41" s="36"/>
      <c r="R41" s="36"/>
      <c r="S41" s="36"/>
      <c r="T41" s="36"/>
      <c r="U41" s="36"/>
      <c r="V41" s="36"/>
      <c r="W41" s="36"/>
      <c r="X41" s="36"/>
      <c r="Y41" s="36"/>
      <c r="Z41" s="36"/>
      <c r="AA41" s="36"/>
      <c r="AB41" s="36"/>
      <c r="AC41" s="36"/>
    </row>
    <row r="42" spans="1:29" s="31" customFormat="1" ht="27.5" x14ac:dyDescent="0.55000000000000004">
      <c r="A42" s="32">
        <v>42823</v>
      </c>
      <c r="B42" s="33" t="str">
        <f>TEXT(salesticket[[#This Row],[Date]],"MMMM")</f>
        <v>March</v>
      </c>
      <c r="C42" s="30" t="s">
        <v>127</v>
      </c>
      <c r="D42" s="30" t="s">
        <v>128</v>
      </c>
      <c r="E42" s="30" t="str">
        <f>CONCATENATE(salesticket[[#This Row],[First]]," ",salesticket[[#This Row],[Last]])</f>
        <v>Amy Thomas</v>
      </c>
      <c r="F42" s="30" t="s">
        <v>95</v>
      </c>
      <c r="G42" s="30" t="s">
        <v>75</v>
      </c>
      <c r="H42" s="30">
        <v>149</v>
      </c>
      <c r="I42" s="30">
        <v>2</v>
      </c>
      <c r="J42" s="30" t="s">
        <v>44</v>
      </c>
      <c r="L42" s="36"/>
      <c r="M42" s="36"/>
      <c r="N42" s="36"/>
      <c r="O42" s="36"/>
      <c r="P42" s="36"/>
      <c r="Q42" s="36"/>
      <c r="R42" s="36"/>
      <c r="S42" s="36"/>
      <c r="T42" s="36"/>
      <c r="U42" s="36"/>
      <c r="V42" s="36"/>
      <c r="W42" s="36"/>
      <c r="X42" s="36"/>
      <c r="Y42" s="36"/>
      <c r="Z42" s="36"/>
      <c r="AA42" s="36"/>
      <c r="AB42" s="36"/>
      <c r="AC42" s="36"/>
    </row>
    <row r="43" spans="1:29" s="31" customFormat="1" ht="27.5" x14ac:dyDescent="0.55000000000000004">
      <c r="A43" s="32">
        <v>42868</v>
      </c>
      <c r="B43" s="33" t="str">
        <f>TEXT(salesticket[[#This Row],[Date]],"MMMM")</f>
        <v>May</v>
      </c>
      <c r="C43" s="30" t="s">
        <v>77</v>
      </c>
      <c r="D43" s="30" t="s">
        <v>78</v>
      </c>
      <c r="E43" s="30" t="str">
        <f>CONCATENATE(salesticket[[#This Row],[First]]," ",salesticket[[#This Row],[Last]])</f>
        <v>Alice Lindgram</v>
      </c>
      <c r="F43" s="30" t="s">
        <v>79</v>
      </c>
      <c r="G43" s="30" t="s">
        <v>72</v>
      </c>
      <c r="H43" s="30">
        <v>187</v>
      </c>
      <c r="I43" s="30">
        <v>2</v>
      </c>
      <c r="J43" s="30" t="s">
        <v>44</v>
      </c>
      <c r="L43" s="36"/>
      <c r="M43" s="36"/>
      <c r="N43" s="36"/>
      <c r="O43" s="36"/>
      <c r="P43" s="36"/>
      <c r="Q43" s="36"/>
      <c r="R43" s="36"/>
      <c r="S43" s="36"/>
      <c r="T43" s="36"/>
      <c r="U43" s="36"/>
      <c r="V43" s="36"/>
      <c r="W43" s="36"/>
      <c r="X43" s="36"/>
      <c r="Y43" s="36"/>
      <c r="Z43" s="36"/>
      <c r="AA43" s="36"/>
      <c r="AB43" s="36"/>
      <c r="AC43" s="36"/>
    </row>
    <row r="44" spans="1:29" s="31" customFormat="1" ht="27.5" x14ac:dyDescent="0.55000000000000004">
      <c r="A44" s="32">
        <v>42904</v>
      </c>
      <c r="B44" s="33" t="str">
        <f>TEXT(salesticket[[#This Row],[Date]],"MMMM")</f>
        <v>June</v>
      </c>
      <c r="C44" s="30" t="s">
        <v>129</v>
      </c>
      <c r="D44" s="30" t="s">
        <v>130</v>
      </c>
      <c r="E44" s="30" t="str">
        <f>CONCATENATE(salesticket[[#This Row],[First]]," ",salesticket[[#This Row],[Last]])</f>
        <v>John Smith</v>
      </c>
      <c r="F44" s="30" t="s">
        <v>52</v>
      </c>
      <c r="G44" s="30" t="s">
        <v>96</v>
      </c>
      <c r="H44" s="30">
        <v>365</v>
      </c>
      <c r="I44" s="30">
        <v>2</v>
      </c>
      <c r="J44" s="30" t="s">
        <v>49</v>
      </c>
      <c r="L44" s="36"/>
      <c r="M44" s="36"/>
      <c r="N44" s="36"/>
      <c r="O44" s="36"/>
      <c r="P44" s="36"/>
      <c r="Q44" s="36"/>
      <c r="R44" s="36"/>
      <c r="S44" s="36"/>
      <c r="T44" s="36"/>
      <c r="U44" s="36"/>
      <c r="V44" s="36"/>
      <c r="W44" s="36"/>
      <c r="X44" s="36"/>
      <c r="Y44" s="36"/>
      <c r="Z44" s="36"/>
      <c r="AA44" s="36"/>
      <c r="AB44" s="36"/>
      <c r="AC44" s="36"/>
    </row>
    <row r="45" spans="1:29" s="31" customFormat="1" ht="27.5" x14ac:dyDescent="0.55000000000000004">
      <c r="A45" s="32">
        <v>42745</v>
      </c>
      <c r="B45" s="33" t="str">
        <f>TEXT(salesticket[[#This Row],[Date]],"MMMM")</f>
        <v>January</v>
      </c>
      <c r="C45" s="30" t="s">
        <v>129</v>
      </c>
      <c r="D45" s="30" t="s">
        <v>130</v>
      </c>
      <c r="E45" s="30" t="str">
        <f>CONCATENATE(salesticket[[#This Row],[First]]," ",salesticket[[#This Row],[Last]])</f>
        <v>John Smith</v>
      </c>
      <c r="F45" s="30" t="s">
        <v>52</v>
      </c>
      <c r="G45" s="30" t="s">
        <v>100</v>
      </c>
      <c r="H45" s="30">
        <v>199</v>
      </c>
      <c r="I45" s="30">
        <v>2</v>
      </c>
      <c r="J45" s="30" t="s">
        <v>49</v>
      </c>
      <c r="L45" s="36"/>
      <c r="M45" s="36"/>
      <c r="N45" s="36"/>
      <c r="O45" s="36"/>
      <c r="P45" s="36"/>
      <c r="Q45" s="36"/>
      <c r="R45" s="36"/>
      <c r="S45" s="36"/>
      <c r="T45" s="36"/>
      <c r="U45" s="36"/>
      <c r="V45" s="36"/>
      <c r="W45" s="36"/>
      <c r="X45" s="36"/>
      <c r="Y45" s="36"/>
      <c r="Z45" s="36"/>
      <c r="AA45" s="36"/>
      <c r="AB45" s="36"/>
      <c r="AC45" s="36"/>
    </row>
    <row r="46" spans="1:29" s="31" customFormat="1" ht="27.5" x14ac:dyDescent="0.55000000000000004">
      <c r="A46" s="32">
        <v>42768</v>
      </c>
      <c r="B46" s="33" t="str">
        <f>TEXT(salesticket[[#This Row],[Date]],"MMMM")</f>
        <v>February</v>
      </c>
      <c r="C46" s="30" t="s">
        <v>131</v>
      </c>
      <c r="D46" s="30" t="s">
        <v>132</v>
      </c>
      <c r="E46" s="30" t="str">
        <f>CONCATENATE(salesticket[[#This Row],[First]]," ",salesticket[[#This Row],[Last]])</f>
        <v>Louis Landgo</v>
      </c>
      <c r="F46" s="30" t="s">
        <v>56</v>
      </c>
      <c r="G46" s="30" t="s">
        <v>133</v>
      </c>
      <c r="H46" s="30">
        <v>265</v>
      </c>
      <c r="I46" s="30">
        <v>1</v>
      </c>
      <c r="J46" s="30" t="s">
        <v>49</v>
      </c>
      <c r="L46" s="36"/>
      <c r="M46" s="36"/>
      <c r="N46" s="36"/>
      <c r="O46" s="36"/>
      <c r="P46" s="36"/>
      <c r="Q46" s="36"/>
      <c r="R46" s="36"/>
      <c r="S46" s="36"/>
      <c r="T46" s="36"/>
      <c r="U46" s="36"/>
      <c r="V46" s="36"/>
      <c r="W46" s="36"/>
      <c r="X46" s="36"/>
      <c r="Y46" s="36"/>
      <c r="Z46" s="36"/>
      <c r="AA46" s="36"/>
      <c r="AB46" s="36"/>
      <c r="AC46" s="36"/>
    </row>
    <row r="47" spans="1:29" s="31" customFormat="1" ht="27.5" x14ac:dyDescent="0.55000000000000004">
      <c r="A47" s="32">
        <v>42783</v>
      </c>
      <c r="B47" s="33" t="str">
        <f>TEXT(salesticket[[#This Row],[Date]],"MMMM")</f>
        <v>February</v>
      </c>
      <c r="C47" s="30" t="s">
        <v>129</v>
      </c>
      <c r="D47" s="30" t="s">
        <v>134</v>
      </c>
      <c r="E47" s="30" t="str">
        <f>CONCATENATE(salesticket[[#This Row],[First]]," ",salesticket[[#This Row],[Last]])</f>
        <v>John Harris</v>
      </c>
      <c r="F47" s="30" t="s">
        <v>135</v>
      </c>
      <c r="G47" s="30" t="s">
        <v>100</v>
      </c>
      <c r="H47" s="30">
        <v>199</v>
      </c>
      <c r="I47" s="30">
        <v>2</v>
      </c>
      <c r="J47" s="30" t="s">
        <v>49</v>
      </c>
      <c r="L47" s="36"/>
      <c r="M47" s="36"/>
      <c r="N47" s="36"/>
      <c r="O47" s="36"/>
      <c r="P47" s="36"/>
      <c r="Q47" s="36"/>
      <c r="R47" s="36"/>
      <c r="S47" s="36"/>
      <c r="T47" s="36"/>
      <c r="U47" s="36"/>
      <c r="V47" s="36"/>
      <c r="W47" s="36"/>
      <c r="X47" s="36"/>
      <c r="Y47" s="36"/>
      <c r="Z47" s="36"/>
      <c r="AA47" s="36"/>
      <c r="AB47" s="36"/>
      <c r="AC47" s="36"/>
    </row>
    <row r="48" spans="1:29" s="31" customFormat="1" ht="27.5" x14ac:dyDescent="0.55000000000000004">
      <c r="A48" s="32">
        <v>42786</v>
      </c>
      <c r="B48" s="33" t="str">
        <f>TEXT(salesticket[[#This Row],[Date]],"MMMM")</f>
        <v>February</v>
      </c>
      <c r="C48" s="30" t="s">
        <v>101</v>
      </c>
      <c r="D48" s="30" t="s">
        <v>102</v>
      </c>
      <c r="E48" s="30" t="str">
        <f>CONCATENATE(salesticket[[#This Row],[First]]," ",salesticket[[#This Row],[Last]])</f>
        <v>Tony Chekov</v>
      </c>
      <c r="F48" s="30" t="s">
        <v>95</v>
      </c>
      <c r="G48" s="30" t="s">
        <v>122</v>
      </c>
      <c r="H48" s="30">
        <v>199</v>
      </c>
      <c r="I48" s="30">
        <v>1</v>
      </c>
      <c r="J48" s="30" t="s">
        <v>49</v>
      </c>
      <c r="L48" s="36"/>
      <c r="M48" s="36"/>
      <c r="N48" s="36"/>
      <c r="O48" s="36"/>
      <c r="P48" s="36"/>
      <c r="Q48" s="36"/>
      <c r="R48" s="36"/>
      <c r="S48" s="36"/>
      <c r="T48" s="36"/>
      <c r="U48" s="36"/>
      <c r="V48" s="36"/>
      <c r="W48" s="36"/>
      <c r="X48" s="36"/>
      <c r="Y48" s="36"/>
      <c r="Z48" s="36"/>
      <c r="AA48" s="36"/>
      <c r="AB48" s="36"/>
      <c r="AC48" s="36"/>
    </row>
    <row r="49" spans="1:29" s="31" customFormat="1" ht="27.5" x14ac:dyDescent="0.55000000000000004">
      <c r="A49" s="32">
        <v>42809</v>
      </c>
      <c r="B49" s="33" t="str">
        <f>TEXT(salesticket[[#This Row],[Date]],"MMMM")</f>
        <v>March</v>
      </c>
      <c r="C49" s="30" t="s">
        <v>136</v>
      </c>
      <c r="D49" s="30" t="s">
        <v>137</v>
      </c>
      <c r="E49" s="30" t="str">
        <f>CONCATENATE(salesticket[[#This Row],[First]]," ",salesticket[[#This Row],[Last]])</f>
        <v>Muriel Berndt</v>
      </c>
      <c r="F49" s="30" t="s">
        <v>52</v>
      </c>
      <c r="G49" s="30" t="s">
        <v>87</v>
      </c>
      <c r="H49" s="30">
        <v>185</v>
      </c>
      <c r="I49" s="30">
        <v>2</v>
      </c>
      <c r="J49" s="30" t="s">
        <v>49</v>
      </c>
      <c r="L49" s="36"/>
      <c r="M49" s="36"/>
      <c r="N49" s="36"/>
      <c r="O49" s="36"/>
      <c r="P49" s="36"/>
      <c r="Q49" s="36"/>
      <c r="R49" s="36"/>
      <c r="S49" s="36"/>
      <c r="T49" s="36"/>
      <c r="U49" s="36"/>
      <c r="V49" s="36"/>
      <c r="W49" s="36"/>
      <c r="X49" s="36"/>
      <c r="Y49" s="36"/>
      <c r="Z49" s="36"/>
      <c r="AA49" s="36"/>
      <c r="AB49" s="36"/>
      <c r="AC49" s="36"/>
    </row>
    <row r="50" spans="1:29" s="31" customFormat="1" ht="27.5" x14ac:dyDescent="0.55000000000000004">
      <c r="A50" s="32">
        <v>42867</v>
      </c>
      <c r="B50" s="33" t="str">
        <f>TEXT(salesticket[[#This Row],[Date]],"MMMM")</f>
        <v>May</v>
      </c>
      <c r="C50" s="30" t="s">
        <v>123</v>
      </c>
      <c r="D50" s="30" t="s">
        <v>124</v>
      </c>
      <c r="E50" s="30" t="str">
        <f>CONCATENATE(salesticket[[#This Row],[First]]," ",salesticket[[#This Row],[Last]])</f>
        <v>Terry Nordstrom</v>
      </c>
      <c r="F50" s="30" t="s">
        <v>75</v>
      </c>
      <c r="G50" s="30" t="s">
        <v>75</v>
      </c>
      <c r="H50" s="30">
        <v>149</v>
      </c>
      <c r="I50" s="30">
        <v>1</v>
      </c>
      <c r="J50" s="30" t="s">
        <v>49</v>
      </c>
      <c r="L50" s="36"/>
      <c r="M50" s="36"/>
      <c r="N50" s="36"/>
      <c r="O50" s="36"/>
      <c r="P50" s="36"/>
      <c r="Q50" s="36"/>
      <c r="R50" s="36"/>
      <c r="S50" s="36"/>
      <c r="T50" s="36"/>
      <c r="U50" s="36"/>
      <c r="V50" s="36"/>
      <c r="W50" s="36"/>
      <c r="X50" s="36"/>
      <c r="Y50" s="36"/>
      <c r="Z50" s="36"/>
      <c r="AA50" s="36"/>
      <c r="AB50" s="36"/>
      <c r="AC50" s="36"/>
    </row>
    <row r="51" spans="1:29" s="31" customFormat="1" ht="27.5" x14ac:dyDescent="0.55000000000000004">
      <c r="A51" s="32">
        <v>42872</v>
      </c>
      <c r="B51" s="33" t="str">
        <f>TEXT(salesticket[[#This Row],[Date]],"MMMM")</f>
        <v>May</v>
      </c>
      <c r="C51" s="30" t="s">
        <v>138</v>
      </c>
      <c r="D51" s="30" t="s">
        <v>139</v>
      </c>
      <c r="E51" s="30" t="str">
        <f>CONCATENATE(salesticket[[#This Row],[First]]," ",salesticket[[#This Row],[Last]])</f>
        <v>Neal Bradshaw</v>
      </c>
      <c r="F51" s="30" t="s">
        <v>140</v>
      </c>
      <c r="G51" s="30" t="s">
        <v>92</v>
      </c>
      <c r="H51" s="30">
        <v>399</v>
      </c>
      <c r="I51" s="30">
        <v>2</v>
      </c>
      <c r="J51" s="30" t="s">
        <v>49</v>
      </c>
      <c r="L51" s="36"/>
      <c r="M51" s="36"/>
      <c r="N51" s="36"/>
      <c r="O51" s="36"/>
      <c r="P51" s="36"/>
      <c r="Q51" s="36"/>
      <c r="R51" s="36"/>
      <c r="S51" s="36"/>
      <c r="T51" s="36"/>
      <c r="U51" s="36"/>
      <c r="V51" s="36"/>
      <c r="W51" s="36"/>
      <c r="X51" s="36"/>
      <c r="Y51" s="36"/>
      <c r="Z51" s="36"/>
      <c r="AA51" s="36"/>
      <c r="AB51" s="36"/>
      <c r="AC51" s="36"/>
    </row>
    <row r="52" spans="1:29" s="31" customFormat="1" ht="27.5" x14ac:dyDescent="0.55000000000000004">
      <c r="A52" s="32">
        <v>42899</v>
      </c>
      <c r="B52" s="33" t="str">
        <f>TEXT(salesticket[[#This Row],[Date]],"MMMM")</f>
        <v>June</v>
      </c>
      <c r="C52" s="30" t="s">
        <v>129</v>
      </c>
      <c r="D52" s="30" t="s">
        <v>130</v>
      </c>
      <c r="E52" s="30" t="str">
        <f>CONCATENATE(salesticket[[#This Row],[First]]," ",salesticket[[#This Row],[Last]])</f>
        <v>John Smith</v>
      </c>
      <c r="F52" s="30" t="s">
        <v>52</v>
      </c>
      <c r="G52" s="30" t="s">
        <v>72</v>
      </c>
      <c r="H52" s="30">
        <v>187</v>
      </c>
      <c r="I52" s="30">
        <v>5</v>
      </c>
      <c r="J52" s="30" t="s">
        <v>44</v>
      </c>
      <c r="L52" s="36"/>
      <c r="M52" s="36"/>
      <c r="N52" s="36"/>
      <c r="O52" s="36"/>
      <c r="P52" s="36"/>
      <c r="Q52" s="36"/>
      <c r="R52" s="36"/>
      <c r="S52" s="36"/>
      <c r="T52" s="36"/>
      <c r="U52" s="36"/>
      <c r="V52" s="36"/>
      <c r="W52" s="36"/>
      <c r="X52" s="36"/>
      <c r="Y52" s="36"/>
      <c r="Z52" s="36"/>
      <c r="AA52" s="36"/>
      <c r="AB52" s="36"/>
      <c r="AC52" s="36"/>
    </row>
    <row r="53" spans="1:29" s="31" customFormat="1" ht="27.5" x14ac:dyDescent="0.55000000000000004">
      <c r="A53" s="32">
        <v>42904</v>
      </c>
      <c r="B53" s="33" t="str">
        <f>TEXT(salesticket[[#This Row],[Date]],"MMMM")</f>
        <v>June</v>
      </c>
      <c r="C53" s="30" t="s">
        <v>93</v>
      </c>
      <c r="D53" s="30" t="s">
        <v>94</v>
      </c>
      <c r="E53" s="30" t="str">
        <f>CONCATENATE(salesticket[[#This Row],[First]]," ",salesticket[[#This Row],[Last]])</f>
        <v>Phillip Grahams</v>
      </c>
      <c r="F53" s="30" t="s">
        <v>95</v>
      </c>
      <c r="G53" s="30" t="s">
        <v>87</v>
      </c>
      <c r="H53" s="30">
        <v>185</v>
      </c>
      <c r="I53" s="30">
        <v>2</v>
      </c>
      <c r="J53" s="30" t="s">
        <v>44</v>
      </c>
      <c r="L53" s="36"/>
      <c r="M53" s="36"/>
      <c r="N53" s="36"/>
      <c r="O53" s="36"/>
      <c r="P53" s="36"/>
      <c r="Q53" s="36"/>
      <c r="R53" s="36"/>
      <c r="S53" s="36"/>
      <c r="T53" s="36"/>
      <c r="U53" s="36"/>
      <c r="V53" s="36"/>
      <c r="W53" s="36"/>
      <c r="X53" s="36"/>
      <c r="Y53" s="36"/>
      <c r="Z53" s="36"/>
      <c r="AA53" s="36"/>
      <c r="AB53" s="36"/>
      <c r="AC53" s="36"/>
    </row>
    <row r="54" spans="1:29" s="31" customFormat="1" ht="27.5" x14ac:dyDescent="0.55000000000000004">
      <c r="A54" s="32">
        <v>42739</v>
      </c>
      <c r="B54" s="33" t="str">
        <f>TEXT(salesticket[[#This Row],[Date]],"MMMM")</f>
        <v>January</v>
      </c>
      <c r="C54" s="30" t="s">
        <v>125</v>
      </c>
      <c r="D54" s="30" t="s">
        <v>126</v>
      </c>
      <c r="E54" s="30" t="str">
        <f>CONCATENATE(salesticket[[#This Row],[First]]," ",salesticket[[#This Row],[Last]])</f>
        <v>Mary Worgot</v>
      </c>
      <c r="F54" s="30" t="s">
        <v>114</v>
      </c>
      <c r="G54" s="30" t="s">
        <v>75</v>
      </c>
      <c r="H54" s="30">
        <v>149</v>
      </c>
      <c r="I54" s="30">
        <v>2</v>
      </c>
      <c r="J54" s="30" t="s">
        <v>44</v>
      </c>
      <c r="L54" s="36"/>
      <c r="M54" s="36"/>
      <c r="N54" s="36"/>
      <c r="O54" s="36"/>
      <c r="P54" s="36"/>
      <c r="Q54" s="36"/>
      <c r="R54" s="36"/>
      <c r="S54" s="36"/>
      <c r="T54" s="36"/>
      <c r="U54" s="36"/>
      <c r="V54" s="36"/>
      <c r="W54" s="36"/>
      <c r="X54" s="36"/>
      <c r="Y54" s="36"/>
      <c r="Z54" s="36"/>
      <c r="AA54" s="36"/>
      <c r="AB54" s="36"/>
      <c r="AC54" s="36"/>
    </row>
    <row r="55" spans="1:29" s="31" customFormat="1" ht="27.5" x14ac:dyDescent="0.55000000000000004">
      <c r="A55" s="32">
        <v>42744</v>
      </c>
      <c r="B55" s="33" t="str">
        <f>TEXT(salesticket[[#This Row],[Date]],"MMMM")</f>
        <v>January</v>
      </c>
      <c r="C55" s="30" t="s">
        <v>141</v>
      </c>
      <c r="D55" s="30" t="s">
        <v>142</v>
      </c>
      <c r="E55" s="30" t="str">
        <f>CONCATENATE(salesticket[[#This Row],[First]]," ",salesticket[[#This Row],[Last]])</f>
        <v>Stan Billings</v>
      </c>
      <c r="F55" s="30" t="s">
        <v>52</v>
      </c>
      <c r="G55" s="30" t="s">
        <v>48</v>
      </c>
      <c r="H55" s="30">
        <v>295</v>
      </c>
      <c r="I55" s="30">
        <v>3</v>
      </c>
      <c r="J55" s="30" t="s">
        <v>44</v>
      </c>
      <c r="L55" s="36"/>
      <c r="M55" s="36"/>
      <c r="N55" s="36"/>
      <c r="O55" s="36"/>
      <c r="P55" s="36"/>
      <c r="Q55" s="36"/>
      <c r="R55" s="36"/>
      <c r="S55" s="36"/>
      <c r="T55" s="36"/>
      <c r="U55" s="36"/>
      <c r="V55" s="36"/>
      <c r="W55" s="36"/>
      <c r="X55" s="36"/>
      <c r="Y55" s="36"/>
      <c r="Z55" s="36"/>
      <c r="AA55" s="36"/>
      <c r="AB55" s="36"/>
      <c r="AC55" s="36"/>
    </row>
    <row r="56" spans="1:29" s="31" customFormat="1" ht="27.5" x14ac:dyDescent="0.55000000000000004">
      <c r="A56" s="32">
        <v>42770</v>
      </c>
      <c r="B56" s="33" t="str">
        <f>TEXT(salesticket[[#This Row],[Date]],"MMMM")</f>
        <v>February</v>
      </c>
      <c r="C56" s="30" t="s">
        <v>112</v>
      </c>
      <c r="D56" s="30" t="s">
        <v>113</v>
      </c>
      <c r="E56" s="30" t="str">
        <f>CONCATENATE(salesticket[[#This Row],[First]]," ",salesticket[[#This Row],[Last]])</f>
        <v>Aaron Burr</v>
      </c>
      <c r="F56" s="30" t="s">
        <v>114</v>
      </c>
      <c r="G56" s="30" t="s">
        <v>100</v>
      </c>
      <c r="H56" s="30">
        <v>199</v>
      </c>
      <c r="I56" s="30">
        <v>3</v>
      </c>
      <c r="J56" s="30" t="s">
        <v>44</v>
      </c>
      <c r="L56" s="36"/>
      <c r="M56" s="36"/>
      <c r="N56" s="36"/>
      <c r="O56" s="36"/>
      <c r="P56" s="36"/>
      <c r="Q56" s="36"/>
      <c r="R56" s="36"/>
      <c r="S56" s="36"/>
      <c r="T56" s="36"/>
      <c r="U56" s="36"/>
      <c r="V56" s="36"/>
      <c r="W56" s="36"/>
      <c r="X56" s="36"/>
      <c r="Y56" s="36"/>
      <c r="Z56" s="36"/>
      <c r="AA56" s="36"/>
      <c r="AB56" s="36"/>
      <c r="AC56" s="36"/>
    </row>
    <row r="57" spans="1:29" s="31" customFormat="1" ht="27.5" x14ac:dyDescent="0.55000000000000004">
      <c r="A57" s="32">
        <v>42786</v>
      </c>
      <c r="B57" s="33" t="str">
        <f>TEXT(salesticket[[#This Row],[Date]],"MMMM")</f>
        <v>February</v>
      </c>
      <c r="C57" s="30" t="s">
        <v>110</v>
      </c>
      <c r="D57" s="30" t="s">
        <v>143</v>
      </c>
      <c r="E57" s="30" t="str">
        <f>CONCATENATE(salesticket[[#This Row],[First]]," ",salesticket[[#This Row],[Last]])</f>
        <v>Ruth Therman</v>
      </c>
      <c r="F57" s="30" t="s">
        <v>79</v>
      </c>
      <c r="G57" s="30" t="s">
        <v>122</v>
      </c>
      <c r="H57" s="30">
        <v>199</v>
      </c>
      <c r="I57" s="30">
        <v>1</v>
      </c>
      <c r="J57" s="30" t="s">
        <v>49</v>
      </c>
      <c r="L57" s="36"/>
      <c r="M57" s="36"/>
      <c r="N57" s="36"/>
      <c r="O57" s="36"/>
      <c r="P57" s="36"/>
      <c r="Q57" s="36"/>
      <c r="R57" s="36"/>
      <c r="S57" s="36"/>
      <c r="T57" s="36"/>
      <c r="U57" s="36"/>
      <c r="V57" s="36"/>
      <c r="W57" s="36"/>
      <c r="X57" s="36"/>
      <c r="Y57" s="36"/>
      <c r="Z57" s="36"/>
      <c r="AA57" s="36"/>
      <c r="AB57" s="36"/>
      <c r="AC57" s="36"/>
    </row>
    <row r="58" spans="1:29" s="31" customFormat="1" ht="27.5" x14ac:dyDescent="0.55000000000000004">
      <c r="A58" s="32">
        <v>42801</v>
      </c>
      <c r="B58" s="33" t="str">
        <f>TEXT(salesticket[[#This Row],[Date]],"MMMM")</f>
        <v>March</v>
      </c>
      <c r="C58" s="30" t="s">
        <v>120</v>
      </c>
      <c r="D58" s="30" t="s">
        <v>144</v>
      </c>
      <c r="E58" s="30" t="str">
        <f>CONCATENATE(salesticket[[#This Row],[First]]," ",salesticket[[#This Row],[Last]])</f>
        <v>Shelia Erickson</v>
      </c>
      <c r="F58" s="30" t="s">
        <v>145</v>
      </c>
      <c r="G58" s="30" t="s">
        <v>53</v>
      </c>
      <c r="H58" s="30">
        <v>349</v>
      </c>
      <c r="I58" s="30">
        <v>2</v>
      </c>
      <c r="J58" s="30" t="s">
        <v>44</v>
      </c>
      <c r="L58" s="36"/>
      <c r="M58" s="36"/>
      <c r="N58" s="36"/>
      <c r="O58" s="36"/>
      <c r="P58" s="36"/>
      <c r="Q58" s="36"/>
      <c r="R58" s="36"/>
      <c r="S58" s="36"/>
      <c r="T58" s="36"/>
      <c r="U58" s="36"/>
      <c r="V58" s="36"/>
      <c r="W58" s="36"/>
      <c r="X58" s="36"/>
      <c r="Y58" s="36"/>
      <c r="Z58" s="36"/>
      <c r="AA58" s="36"/>
      <c r="AB58" s="36"/>
      <c r="AC58" s="36"/>
    </row>
    <row r="59" spans="1:29" s="31" customFormat="1" ht="27.5" x14ac:dyDescent="0.55000000000000004">
      <c r="A59" s="32">
        <v>42805</v>
      </c>
      <c r="B59" s="33" t="str">
        <f>TEXT(salesticket[[#This Row],[Date]],"MMMM")</f>
        <v>March</v>
      </c>
      <c r="C59" s="30" t="s">
        <v>120</v>
      </c>
      <c r="D59" s="30" t="s">
        <v>144</v>
      </c>
      <c r="E59" s="30" t="str">
        <f>CONCATENATE(salesticket[[#This Row],[First]]," ",salesticket[[#This Row],[Last]])</f>
        <v>Shelia Erickson</v>
      </c>
      <c r="F59" s="30" t="s">
        <v>145</v>
      </c>
      <c r="G59" s="30" t="s">
        <v>72</v>
      </c>
      <c r="H59" s="30">
        <v>187</v>
      </c>
      <c r="I59" s="30">
        <v>1</v>
      </c>
      <c r="J59" s="30" t="s">
        <v>49</v>
      </c>
      <c r="L59" s="36"/>
      <c r="M59" s="36"/>
      <c r="N59" s="36"/>
      <c r="O59" s="36"/>
      <c r="P59" s="36"/>
      <c r="Q59" s="36"/>
      <c r="R59" s="36"/>
      <c r="S59" s="36"/>
      <c r="T59" s="36"/>
      <c r="U59" s="36"/>
      <c r="V59" s="36"/>
      <c r="W59" s="36"/>
      <c r="X59" s="36"/>
      <c r="Y59" s="36"/>
      <c r="Z59" s="36"/>
      <c r="AA59" s="36"/>
      <c r="AB59" s="36"/>
      <c r="AC59" s="36"/>
    </row>
    <row r="60" spans="1:29" s="31" customFormat="1" ht="27.5" x14ac:dyDescent="0.55000000000000004">
      <c r="A60" s="32">
        <v>42808</v>
      </c>
      <c r="B60" s="33" t="str">
        <f>TEXT(salesticket[[#This Row],[Date]],"MMMM")</f>
        <v>March</v>
      </c>
      <c r="C60" s="30" t="s">
        <v>63</v>
      </c>
      <c r="D60" s="30" t="s">
        <v>118</v>
      </c>
      <c r="E60" s="30" t="str">
        <f>CONCATENATE(salesticket[[#This Row],[First]]," ",salesticket[[#This Row],[Last]])</f>
        <v>Maria Wyatt</v>
      </c>
      <c r="F60" s="30" t="s">
        <v>52</v>
      </c>
      <c r="G60" s="30" t="s">
        <v>146</v>
      </c>
      <c r="H60" s="30">
        <v>949</v>
      </c>
      <c r="I60" s="30">
        <v>2</v>
      </c>
      <c r="J60" s="30" t="s">
        <v>49</v>
      </c>
      <c r="L60" s="36"/>
      <c r="M60" s="36"/>
      <c r="N60" s="36"/>
      <c r="O60" s="36"/>
      <c r="P60" s="36"/>
      <c r="Q60" s="36"/>
      <c r="R60" s="36"/>
      <c r="S60" s="36"/>
      <c r="T60" s="36"/>
      <c r="U60" s="36"/>
      <c r="V60" s="36"/>
      <c r="W60" s="36"/>
      <c r="X60" s="36"/>
      <c r="Y60" s="36"/>
      <c r="Z60" s="36"/>
      <c r="AA60" s="36"/>
      <c r="AB60" s="36"/>
      <c r="AC60" s="36"/>
    </row>
    <row r="61" spans="1:29" s="31" customFormat="1" ht="27.5" x14ac:dyDescent="0.55000000000000004">
      <c r="A61" s="32">
        <v>42809</v>
      </c>
      <c r="B61" s="33" t="str">
        <f>TEXT(salesticket[[#This Row],[Date]],"MMMM")</f>
        <v>March</v>
      </c>
      <c r="C61" s="30" t="s">
        <v>98</v>
      </c>
      <c r="D61" s="30" t="s">
        <v>147</v>
      </c>
      <c r="E61" s="30" t="str">
        <f>CONCATENATE(salesticket[[#This Row],[First]]," ",salesticket[[#This Row],[Last]])</f>
        <v>Roger Bilco</v>
      </c>
      <c r="F61" s="30" t="s">
        <v>105</v>
      </c>
      <c r="G61" s="30" t="s">
        <v>122</v>
      </c>
      <c r="H61" s="30">
        <v>199</v>
      </c>
      <c r="I61" s="30">
        <v>1</v>
      </c>
      <c r="J61" s="30" t="s">
        <v>49</v>
      </c>
      <c r="L61" s="36"/>
      <c r="M61" s="36"/>
      <c r="N61" s="36"/>
      <c r="O61" s="36"/>
      <c r="P61" s="36"/>
      <c r="Q61" s="36"/>
      <c r="R61" s="36"/>
      <c r="S61" s="36"/>
      <c r="T61" s="36"/>
      <c r="U61" s="36"/>
      <c r="V61" s="36"/>
      <c r="W61" s="36"/>
      <c r="X61" s="36"/>
      <c r="Y61" s="36"/>
      <c r="Z61" s="36"/>
      <c r="AA61" s="36"/>
      <c r="AB61" s="36"/>
      <c r="AC61" s="36"/>
    </row>
    <row r="62" spans="1:29" s="31" customFormat="1" ht="27.5" x14ac:dyDescent="0.55000000000000004">
      <c r="A62" s="32">
        <v>42811</v>
      </c>
      <c r="B62" s="33" t="str">
        <f>TEXT(salesticket[[#This Row],[Date]],"MMMM")</f>
        <v>March</v>
      </c>
      <c r="C62" s="30" t="s">
        <v>45</v>
      </c>
      <c r="D62" s="30" t="s">
        <v>46</v>
      </c>
      <c r="E62" s="30" t="str">
        <f>CONCATENATE(salesticket[[#This Row],[First]]," ",salesticket[[#This Row],[Last]])</f>
        <v>LeAnne Chang</v>
      </c>
      <c r="F62" s="30" t="s">
        <v>47</v>
      </c>
      <c r="G62" s="30" t="s">
        <v>48</v>
      </c>
      <c r="H62" s="30">
        <v>295</v>
      </c>
      <c r="I62" s="30">
        <v>2</v>
      </c>
      <c r="J62" s="30" t="s">
        <v>49</v>
      </c>
      <c r="L62" s="36"/>
      <c r="M62" s="36"/>
      <c r="N62" s="36"/>
      <c r="O62" s="36"/>
      <c r="P62" s="36"/>
      <c r="Q62" s="36"/>
      <c r="R62" s="36"/>
      <c r="S62" s="36"/>
      <c r="T62" s="36"/>
      <c r="U62" s="36"/>
      <c r="V62" s="36"/>
      <c r="W62" s="36"/>
      <c r="X62" s="36"/>
      <c r="Y62" s="36"/>
      <c r="Z62" s="36"/>
      <c r="AA62" s="36"/>
      <c r="AB62" s="36"/>
      <c r="AC62" s="36"/>
    </row>
    <row r="63" spans="1:29" s="31" customFormat="1" ht="27.5" x14ac:dyDescent="0.55000000000000004">
      <c r="A63" s="32">
        <v>42813</v>
      </c>
      <c r="B63" s="33" t="str">
        <f>TEXT(salesticket[[#This Row],[Date]],"MMMM")</f>
        <v>March</v>
      </c>
      <c r="C63" s="30" t="s">
        <v>120</v>
      </c>
      <c r="D63" s="30" t="s">
        <v>121</v>
      </c>
      <c r="E63" s="30" t="str">
        <f>CONCATENATE(salesticket[[#This Row],[First]]," ",salesticket[[#This Row],[Last]])</f>
        <v>Shelia Lindquist</v>
      </c>
      <c r="F63" s="30" t="s">
        <v>95</v>
      </c>
      <c r="G63" s="30" t="s">
        <v>148</v>
      </c>
      <c r="H63" s="30">
        <v>999</v>
      </c>
      <c r="I63" s="30">
        <v>1</v>
      </c>
      <c r="J63" s="30" t="s">
        <v>49</v>
      </c>
      <c r="L63" s="36"/>
      <c r="M63" s="36"/>
      <c r="N63" s="36"/>
      <c r="O63" s="36"/>
      <c r="P63" s="36"/>
      <c r="Q63" s="36"/>
      <c r="R63" s="36"/>
      <c r="S63" s="36"/>
      <c r="T63" s="36"/>
      <c r="U63" s="36"/>
      <c r="V63" s="36"/>
      <c r="W63" s="36"/>
      <c r="X63" s="36"/>
      <c r="Y63" s="36"/>
      <c r="Z63" s="36"/>
      <c r="AA63" s="36"/>
      <c r="AB63" s="36"/>
      <c r="AC63" s="36"/>
    </row>
    <row r="64" spans="1:29" s="31" customFormat="1" ht="27.5" x14ac:dyDescent="0.55000000000000004">
      <c r="A64" s="32">
        <v>42816</v>
      </c>
      <c r="B64" s="33" t="str">
        <f>TEXT(salesticket[[#This Row],[Date]],"MMMM")</f>
        <v>March</v>
      </c>
      <c r="C64" s="30" t="s">
        <v>108</v>
      </c>
      <c r="D64" s="30" t="s">
        <v>109</v>
      </c>
      <c r="E64" s="30" t="str">
        <f>CONCATENATE(salesticket[[#This Row],[First]]," ",salesticket[[#This Row],[Last]])</f>
        <v>Bruce Thorgood</v>
      </c>
      <c r="F64" s="30" t="s">
        <v>105</v>
      </c>
      <c r="G64" s="30" t="s">
        <v>72</v>
      </c>
      <c r="H64" s="30">
        <v>187</v>
      </c>
      <c r="I64" s="30">
        <v>1</v>
      </c>
      <c r="J64" s="30" t="s">
        <v>49</v>
      </c>
      <c r="L64" s="36"/>
      <c r="M64" s="36"/>
      <c r="N64" s="36"/>
      <c r="O64" s="36"/>
      <c r="P64" s="36"/>
      <c r="Q64" s="36"/>
      <c r="R64" s="36"/>
      <c r="S64" s="36"/>
      <c r="T64" s="36"/>
      <c r="U64" s="36"/>
      <c r="V64" s="36"/>
      <c r="W64" s="36"/>
      <c r="X64" s="36"/>
      <c r="Y64" s="36"/>
      <c r="Z64" s="36"/>
      <c r="AA64" s="36"/>
      <c r="AB64" s="36"/>
      <c r="AC64" s="36"/>
    </row>
    <row r="65" spans="1:29" s="31" customFormat="1" ht="27.5" x14ac:dyDescent="0.55000000000000004">
      <c r="A65" s="32">
        <v>42821</v>
      </c>
      <c r="B65" s="33" t="str">
        <f>TEXT(salesticket[[#This Row],[Date]],"MMMM")</f>
        <v>March</v>
      </c>
      <c r="C65" s="30" t="s">
        <v>54</v>
      </c>
      <c r="D65" s="30" t="s">
        <v>55</v>
      </c>
      <c r="E65" s="30" t="str">
        <f>CONCATENATE(salesticket[[#This Row],[First]]," ",salesticket[[#This Row],[Last]])</f>
        <v>Janelle Olness</v>
      </c>
      <c r="F65" s="30" t="s">
        <v>56</v>
      </c>
      <c r="G65" s="30" t="s">
        <v>53</v>
      </c>
      <c r="H65" s="30">
        <v>349</v>
      </c>
      <c r="I65" s="30">
        <v>2</v>
      </c>
      <c r="J65" s="30" t="s">
        <v>49</v>
      </c>
      <c r="L65" s="36"/>
      <c r="M65" s="36"/>
      <c r="N65" s="36"/>
      <c r="O65" s="36"/>
      <c r="P65" s="36"/>
      <c r="Q65" s="36"/>
      <c r="R65" s="36"/>
      <c r="S65" s="36"/>
      <c r="T65" s="36"/>
      <c r="U65" s="36"/>
      <c r="V65" s="36"/>
      <c r="W65" s="36"/>
      <c r="X65" s="36"/>
      <c r="Y65" s="36"/>
      <c r="Z65" s="36"/>
      <c r="AA65" s="36"/>
      <c r="AB65" s="36"/>
      <c r="AC65" s="36"/>
    </row>
    <row r="66" spans="1:29" s="31" customFormat="1" ht="27.5" x14ac:dyDescent="0.55000000000000004">
      <c r="A66" s="32">
        <v>42821</v>
      </c>
      <c r="B66" s="33" t="str">
        <f>TEXT(salesticket[[#This Row],[Date]],"MMMM")</f>
        <v>March</v>
      </c>
      <c r="C66" s="30" t="s">
        <v>60</v>
      </c>
      <c r="D66" s="30" t="s">
        <v>61</v>
      </c>
      <c r="E66" s="30" t="str">
        <f>CONCATENATE(salesticket[[#This Row],[First]]," ",salesticket[[#This Row],[Last]])</f>
        <v>Anna Torkleson</v>
      </c>
      <c r="F66" s="30" t="s">
        <v>62</v>
      </c>
      <c r="G66" s="30" t="s">
        <v>96</v>
      </c>
      <c r="H66" s="30">
        <v>365</v>
      </c>
      <c r="I66" s="30">
        <v>1</v>
      </c>
      <c r="J66" s="30" t="s">
        <v>49</v>
      </c>
      <c r="L66" s="36"/>
      <c r="M66" s="36"/>
      <c r="N66" s="36"/>
      <c r="O66" s="36"/>
      <c r="P66" s="36"/>
      <c r="Q66" s="36"/>
      <c r="R66" s="36"/>
      <c r="S66" s="36"/>
      <c r="T66" s="36"/>
      <c r="U66" s="36"/>
      <c r="V66" s="36"/>
      <c r="W66" s="36"/>
      <c r="X66" s="36"/>
      <c r="Y66" s="36"/>
      <c r="Z66" s="36"/>
      <c r="AA66" s="36"/>
      <c r="AB66" s="36"/>
      <c r="AC66" s="36"/>
    </row>
    <row r="67" spans="1:29" s="31" customFormat="1" ht="27.5" x14ac:dyDescent="0.55000000000000004">
      <c r="A67" s="32">
        <v>42822</v>
      </c>
      <c r="B67" s="33" t="str">
        <f>TEXT(salesticket[[#This Row],[Date]],"MMMM")</f>
        <v>March</v>
      </c>
      <c r="C67" s="30" t="s">
        <v>103</v>
      </c>
      <c r="D67" s="30" t="s">
        <v>104</v>
      </c>
      <c r="E67" s="30" t="str">
        <f>CONCATENATE(salesticket[[#This Row],[First]]," ",salesticket[[#This Row],[Last]])</f>
        <v>Wendy Nelson</v>
      </c>
      <c r="F67" s="30" t="s">
        <v>105</v>
      </c>
      <c r="G67" s="30" t="s">
        <v>75</v>
      </c>
      <c r="H67" s="30">
        <v>149</v>
      </c>
      <c r="I67" s="30">
        <v>1</v>
      </c>
      <c r="J67" s="30" t="s">
        <v>44</v>
      </c>
      <c r="L67" s="36"/>
      <c r="M67" s="36"/>
      <c r="N67" s="36"/>
      <c r="O67" s="36"/>
      <c r="P67" s="36"/>
      <c r="Q67" s="36"/>
      <c r="R67" s="36"/>
      <c r="S67" s="36"/>
      <c r="T67" s="36"/>
      <c r="U67" s="36"/>
      <c r="V67" s="36"/>
      <c r="W67" s="36"/>
      <c r="X67" s="36"/>
      <c r="Y67" s="36"/>
      <c r="Z67" s="36"/>
      <c r="AA67" s="36"/>
      <c r="AB67" s="36"/>
      <c r="AC67" s="36"/>
    </row>
    <row r="68" spans="1:29" s="31" customFormat="1" ht="27.5" x14ac:dyDescent="0.55000000000000004">
      <c r="A68" s="32">
        <v>42841</v>
      </c>
      <c r="B68" s="33" t="str">
        <f>TEXT(salesticket[[#This Row],[Date]],"MMMM")</f>
        <v>April</v>
      </c>
      <c r="C68" s="30" t="s">
        <v>40</v>
      </c>
      <c r="D68" s="30" t="s">
        <v>41</v>
      </c>
      <c r="E68" s="30" t="str">
        <f>CONCATENATE(salesticket[[#This Row],[First]]," ",salesticket[[#This Row],[Last]])</f>
        <v>Antonio Rommero</v>
      </c>
      <c r="F68" s="30" t="s">
        <v>42</v>
      </c>
      <c r="G68" s="30" t="s">
        <v>72</v>
      </c>
      <c r="H68" s="30">
        <v>187</v>
      </c>
      <c r="I68" s="30">
        <v>2</v>
      </c>
      <c r="J68" s="30" t="s">
        <v>44</v>
      </c>
      <c r="L68" s="36"/>
      <c r="M68" s="36"/>
      <c r="N68" s="36"/>
      <c r="O68" s="36"/>
      <c r="P68" s="36"/>
      <c r="Q68" s="36"/>
      <c r="R68" s="36"/>
      <c r="S68" s="36"/>
      <c r="T68" s="36"/>
      <c r="U68" s="36"/>
      <c r="V68" s="36"/>
      <c r="W68" s="36"/>
      <c r="X68" s="36"/>
      <c r="Y68" s="36"/>
      <c r="Z68" s="36"/>
      <c r="AA68" s="36"/>
      <c r="AB68" s="36"/>
      <c r="AC68" s="36"/>
    </row>
    <row r="69" spans="1:29" s="31" customFormat="1" ht="27.5" x14ac:dyDescent="0.55000000000000004">
      <c r="A69" s="32">
        <v>42854</v>
      </c>
      <c r="B69" s="33" t="str">
        <f>TEXT(salesticket[[#This Row],[Date]],"MMMM")</f>
        <v>April</v>
      </c>
      <c r="C69" s="30" t="s">
        <v>45</v>
      </c>
      <c r="D69" s="30" t="s">
        <v>117</v>
      </c>
      <c r="E69" s="30" t="str">
        <f>CONCATENATE(salesticket[[#This Row],[First]]," ",salesticket[[#This Row],[Last]])</f>
        <v>LeAnne Norton</v>
      </c>
      <c r="F69" s="30" t="s">
        <v>68</v>
      </c>
      <c r="G69" s="30" t="s">
        <v>43</v>
      </c>
      <c r="H69" s="30">
        <v>399</v>
      </c>
      <c r="I69" s="30">
        <v>2</v>
      </c>
      <c r="J69" s="30" t="s">
        <v>49</v>
      </c>
      <c r="L69" s="36"/>
      <c r="M69" s="36"/>
      <c r="N69" s="36"/>
      <c r="O69" s="36"/>
      <c r="P69" s="36"/>
      <c r="Q69" s="36"/>
      <c r="R69" s="36"/>
      <c r="S69" s="36"/>
      <c r="T69" s="36"/>
      <c r="U69" s="36"/>
      <c r="V69" s="36"/>
      <c r="W69" s="36"/>
      <c r="X69" s="36"/>
      <c r="Y69" s="36"/>
      <c r="Z69" s="36"/>
      <c r="AA69" s="36"/>
      <c r="AB69" s="36"/>
      <c r="AC69" s="36"/>
    </row>
    <row r="70" spans="1:29" s="31" customFormat="1" ht="27.5" x14ac:dyDescent="0.55000000000000004">
      <c r="A70" s="32">
        <v>42864</v>
      </c>
      <c r="B70" s="33" t="str">
        <f>TEXT(salesticket[[#This Row],[Date]],"MMMM")</f>
        <v>May</v>
      </c>
      <c r="C70" s="30" t="s">
        <v>93</v>
      </c>
      <c r="D70" s="30" t="s">
        <v>94</v>
      </c>
      <c r="E70" s="30" t="str">
        <f>CONCATENATE(salesticket[[#This Row],[First]]," ",salesticket[[#This Row],[Last]])</f>
        <v>Phillip Grahams</v>
      </c>
      <c r="F70" s="30" t="s">
        <v>95</v>
      </c>
      <c r="G70" s="30" t="s">
        <v>146</v>
      </c>
      <c r="H70" s="30">
        <v>949</v>
      </c>
      <c r="I70" s="30">
        <v>5</v>
      </c>
      <c r="J70" s="30" t="s">
        <v>49</v>
      </c>
      <c r="L70" s="36"/>
      <c r="M70" s="36"/>
      <c r="N70" s="36"/>
      <c r="O70" s="36"/>
      <c r="P70" s="36"/>
      <c r="Q70" s="36"/>
      <c r="R70" s="36"/>
      <c r="S70" s="36"/>
      <c r="T70" s="36"/>
      <c r="U70" s="36"/>
      <c r="V70" s="36"/>
      <c r="W70" s="36"/>
      <c r="X70" s="36"/>
      <c r="Y70" s="36"/>
      <c r="Z70" s="36"/>
      <c r="AA70" s="36"/>
      <c r="AB70" s="36"/>
      <c r="AC70" s="36"/>
    </row>
    <row r="71" spans="1:29" s="31" customFormat="1" ht="27.5" x14ac:dyDescent="0.55000000000000004">
      <c r="A71" s="32">
        <v>42870</v>
      </c>
      <c r="B71" s="33" t="str">
        <f>TEXT(salesticket[[#This Row],[Date]],"MMMM")</f>
        <v>May</v>
      </c>
      <c r="C71" s="30" t="s">
        <v>50</v>
      </c>
      <c r="D71" s="30" t="s">
        <v>51</v>
      </c>
      <c r="E71" s="30" t="str">
        <f>CONCATENATE(salesticket[[#This Row],[First]]," ",salesticket[[#This Row],[Last]])</f>
        <v>Julie Fredricks</v>
      </c>
      <c r="F71" s="30" t="s">
        <v>52</v>
      </c>
      <c r="G71" s="30" t="s">
        <v>56</v>
      </c>
      <c r="H71" s="30">
        <v>99</v>
      </c>
      <c r="I71" s="30">
        <v>3</v>
      </c>
      <c r="J71" s="30" t="s">
        <v>44</v>
      </c>
      <c r="L71" s="36"/>
      <c r="M71" s="36"/>
      <c r="N71" s="36"/>
      <c r="O71" s="36"/>
      <c r="P71" s="36"/>
      <c r="Q71" s="36"/>
      <c r="R71" s="36"/>
      <c r="S71" s="36"/>
      <c r="T71" s="36"/>
      <c r="U71" s="36"/>
      <c r="V71" s="36"/>
      <c r="W71" s="36"/>
      <c r="X71" s="36"/>
      <c r="Y71" s="36"/>
      <c r="Z71" s="36"/>
      <c r="AA71" s="36"/>
      <c r="AB71" s="36"/>
      <c r="AC71" s="36"/>
    </row>
    <row r="72" spans="1:29" s="31" customFormat="1" ht="27.5" x14ac:dyDescent="0.55000000000000004">
      <c r="A72" s="32">
        <v>42895</v>
      </c>
      <c r="B72" s="33" t="str">
        <f>TEXT(salesticket[[#This Row],[Date]],"MMMM")</f>
        <v>June</v>
      </c>
      <c r="C72" s="30" t="s">
        <v>98</v>
      </c>
      <c r="D72" s="30" t="s">
        <v>99</v>
      </c>
      <c r="E72" s="30" t="str">
        <f>CONCATENATE(salesticket[[#This Row],[First]]," ",salesticket[[#This Row],[Last]])</f>
        <v>Roger Wilson</v>
      </c>
      <c r="F72" s="30" t="s">
        <v>59</v>
      </c>
      <c r="G72" s="30" t="s">
        <v>122</v>
      </c>
      <c r="H72" s="30">
        <v>199</v>
      </c>
      <c r="I72" s="30">
        <v>1</v>
      </c>
      <c r="J72" s="30" t="s">
        <v>49</v>
      </c>
      <c r="L72" s="36"/>
      <c r="M72" s="36"/>
      <c r="N72" s="36"/>
      <c r="O72" s="36"/>
      <c r="P72" s="36"/>
      <c r="Q72" s="36"/>
      <c r="R72" s="36"/>
      <c r="S72" s="36"/>
      <c r="T72" s="36"/>
      <c r="U72" s="36"/>
      <c r="V72" s="36"/>
      <c r="W72" s="36"/>
      <c r="X72" s="36"/>
      <c r="Y72" s="36"/>
      <c r="Z72" s="36"/>
      <c r="AA72" s="36"/>
      <c r="AB72" s="36"/>
      <c r="AC72" s="36"/>
    </row>
    <row r="73" spans="1:29" s="31" customFormat="1" ht="27.5" x14ac:dyDescent="0.55000000000000004">
      <c r="A73" s="32">
        <v>42914</v>
      </c>
      <c r="B73" s="33" t="str">
        <f>TEXT(salesticket[[#This Row],[Date]],"MMMM")</f>
        <v>June</v>
      </c>
      <c r="C73" s="30" t="s">
        <v>149</v>
      </c>
      <c r="D73" s="30" t="s">
        <v>150</v>
      </c>
      <c r="E73" s="30" t="str">
        <f>CONCATENATE(salesticket[[#This Row],[First]]," ",salesticket[[#This Row],[Last]])</f>
        <v>Nancy Timscleft</v>
      </c>
      <c r="F73" s="30" t="s">
        <v>114</v>
      </c>
      <c r="G73" s="30" t="s">
        <v>122</v>
      </c>
      <c r="H73" s="30">
        <v>199</v>
      </c>
      <c r="I73" s="30">
        <v>1</v>
      </c>
      <c r="J73" s="30" t="s">
        <v>44</v>
      </c>
      <c r="L73" s="36"/>
      <c r="M73" s="36"/>
      <c r="N73" s="36"/>
      <c r="O73" s="36"/>
      <c r="P73" s="36"/>
      <c r="Q73" s="36"/>
      <c r="R73" s="36"/>
      <c r="S73" s="36"/>
      <c r="T73" s="36"/>
      <c r="U73" s="36"/>
      <c r="V73" s="36"/>
      <c r="W73" s="36"/>
      <c r="X73" s="36"/>
      <c r="Y73" s="36"/>
      <c r="Z73" s="36"/>
      <c r="AA73" s="36"/>
      <c r="AB73" s="36"/>
      <c r="AC73" s="36"/>
    </row>
    <row r="74" spans="1:29" s="31" customFormat="1" ht="27.5" x14ac:dyDescent="0.55000000000000004">
      <c r="A74" s="32">
        <v>42750</v>
      </c>
      <c r="B74" s="33" t="str">
        <f>TEXT(salesticket[[#This Row],[Date]],"MMMM")</f>
        <v>January</v>
      </c>
      <c r="C74" s="30" t="s">
        <v>151</v>
      </c>
      <c r="D74" s="30" t="s">
        <v>152</v>
      </c>
      <c r="E74" s="30" t="str">
        <f>CONCATENATE(salesticket[[#This Row],[First]]," ",salesticket[[#This Row],[Last]])</f>
        <v>Lucy Gramm</v>
      </c>
      <c r="F74" s="30" t="s">
        <v>114</v>
      </c>
      <c r="G74" s="30" t="s">
        <v>75</v>
      </c>
      <c r="H74" s="30">
        <v>149</v>
      </c>
      <c r="I74" s="30">
        <v>5</v>
      </c>
      <c r="J74" s="30" t="s">
        <v>49</v>
      </c>
      <c r="L74" s="36"/>
      <c r="M74" s="36"/>
      <c r="N74" s="36"/>
      <c r="O74" s="36"/>
      <c r="P74" s="36"/>
      <c r="Q74" s="36"/>
      <c r="R74" s="36"/>
      <c r="S74" s="36"/>
      <c r="T74" s="36"/>
      <c r="U74" s="36"/>
      <c r="V74" s="36"/>
      <c r="W74" s="36"/>
      <c r="X74" s="36"/>
      <c r="Y74" s="36"/>
      <c r="Z74" s="36"/>
      <c r="AA74" s="36"/>
      <c r="AB74" s="36"/>
      <c r="AC74" s="36"/>
    </row>
    <row r="75" spans="1:29" s="31" customFormat="1" ht="27.5" x14ac:dyDescent="0.55000000000000004">
      <c r="A75" s="32">
        <v>42758</v>
      </c>
      <c r="B75" s="33" t="str">
        <f>TEXT(salesticket[[#This Row],[Date]],"MMMM")</f>
        <v>January</v>
      </c>
      <c r="C75" s="30" t="s">
        <v>131</v>
      </c>
      <c r="D75" s="30" t="s">
        <v>132</v>
      </c>
      <c r="E75" s="30" t="str">
        <f>CONCATENATE(salesticket[[#This Row],[First]]," ",salesticket[[#This Row],[Last]])</f>
        <v>Louis Landgo</v>
      </c>
      <c r="F75" s="30" t="s">
        <v>56</v>
      </c>
      <c r="G75" s="30" t="s">
        <v>96</v>
      </c>
      <c r="H75" s="30">
        <v>365</v>
      </c>
      <c r="I75" s="30">
        <v>1</v>
      </c>
      <c r="J75" s="30" t="s">
        <v>49</v>
      </c>
      <c r="L75" s="36"/>
      <c r="M75" s="36"/>
      <c r="N75" s="36"/>
      <c r="O75" s="36"/>
      <c r="P75" s="36"/>
      <c r="Q75" s="36"/>
      <c r="R75" s="36"/>
      <c r="S75" s="36"/>
      <c r="T75" s="36"/>
      <c r="U75" s="36"/>
      <c r="V75" s="36"/>
      <c r="W75" s="36"/>
      <c r="X75" s="36"/>
      <c r="Y75" s="36"/>
      <c r="Z75" s="36"/>
      <c r="AA75" s="36"/>
      <c r="AB75" s="36"/>
      <c r="AC75" s="36"/>
    </row>
    <row r="76" spans="1:29" s="31" customFormat="1" ht="27.5" x14ac:dyDescent="0.55000000000000004">
      <c r="A76" s="32">
        <v>42761</v>
      </c>
      <c r="B76" s="33" t="str">
        <f>TEXT(salesticket[[#This Row],[Date]],"MMMM")</f>
        <v>January</v>
      </c>
      <c r="C76" s="30" t="s">
        <v>125</v>
      </c>
      <c r="D76" s="30" t="s">
        <v>126</v>
      </c>
      <c r="E76" s="30" t="str">
        <f>CONCATENATE(salesticket[[#This Row],[First]]," ",salesticket[[#This Row],[Last]])</f>
        <v>Mary Worgot</v>
      </c>
      <c r="F76" s="30" t="s">
        <v>114</v>
      </c>
      <c r="G76" s="30" t="s">
        <v>53</v>
      </c>
      <c r="H76" s="30">
        <v>349</v>
      </c>
      <c r="I76" s="30">
        <v>2</v>
      </c>
      <c r="J76" s="30" t="s">
        <v>44</v>
      </c>
      <c r="L76" s="36"/>
      <c r="M76" s="36"/>
      <c r="N76" s="36"/>
      <c r="O76" s="36"/>
      <c r="P76" s="36"/>
      <c r="Q76" s="36"/>
      <c r="R76" s="36"/>
      <c r="S76" s="36"/>
      <c r="T76" s="36"/>
      <c r="U76" s="36"/>
      <c r="V76" s="36"/>
      <c r="W76" s="36"/>
      <c r="X76" s="36"/>
      <c r="Y76" s="36"/>
      <c r="Z76" s="36"/>
      <c r="AA76" s="36"/>
      <c r="AB76" s="36"/>
      <c r="AC76" s="36"/>
    </row>
    <row r="77" spans="1:29" s="31" customFormat="1" ht="27.5" x14ac:dyDescent="0.55000000000000004">
      <c r="A77" s="32">
        <v>42782</v>
      </c>
      <c r="B77" s="33" t="str">
        <f>TEXT(salesticket[[#This Row],[Date]],"MMMM")</f>
        <v>February</v>
      </c>
      <c r="C77" s="30" t="s">
        <v>115</v>
      </c>
      <c r="D77" s="30" t="s">
        <v>116</v>
      </c>
      <c r="E77" s="30" t="str">
        <f>CONCATENATE(salesticket[[#This Row],[First]]," ",salesticket[[#This Row],[Last]])</f>
        <v>Bernardo Fuentes</v>
      </c>
      <c r="F77" s="30" t="s">
        <v>68</v>
      </c>
      <c r="G77" s="30" t="s">
        <v>87</v>
      </c>
      <c r="H77" s="30">
        <v>185</v>
      </c>
      <c r="I77" s="30">
        <v>1</v>
      </c>
      <c r="J77" s="30" t="s">
        <v>44</v>
      </c>
      <c r="L77" s="36"/>
      <c r="M77" s="36"/>
      <c r="N77" s="36"/>
      <c r="O77" s="36"/>
      <c r="P77" s="36"/>
      <c r="Q77" s="36"/>
      <c r="R77" s="36"/>
      <c r="S77" s="36"/>
      <c r="T77" s="36"/>
      <c r="U77" s="36"/>
      <c r="V77" s="36"/>
      <c r="W77" s="36"/>
      <c r="X77" s="36"/>
      <c r="Y77" s="36"/>
      <c r="Z77" s="36"/>
      <c r="AA77" s="36"/>
      <c r="AB77" s="36"/>
      <c r="AC77" s="36"/>
    </row>
    <row r="78" spans="1:29" s="31" customFormat="1" ht="27.5" x14ac:dyDescent="0.55000000000000004">
      <c r="A78" s="32">
        <v>42812</v>
      </c>
      <c r="B78" s="33" t="str">
        <f>TEXT(salesticket[[#This Row],[Date]],"MMMM")</f>
        <v>March</v>
      </c>
      <c r="C78" s="30" t="s">
        <v>127</v>
      </c>
      <c r="D78" s="30" t="s">
        <v>128</v>
      </c>
      <c r="E78" s="30" t="str">
        <f>CONCATENATE(salesticket[[#This Row],[First]]," ",salesticket[[#This Row],[Last]])</f>
        <v>Amy Thomas</v>
      </c>
      <c r="F78" s="30" t="s">
        <v>95</v>
      </c>
      <c r="G78" s="30" t="s">
        <v>122</v>
      </c>
      <c r="H78" s="30">
        <v>365</v>
      </c>
      <c r="I78" s="30">
        <v>1</v>
      </c>
      <c r="J78" s="30" t="s">
        <v>49</v>
      </c>
      <c r="L78" s="36"/>
      <c r="M78" s="36"/>
      <c r="N78" s="36"/>
      <c r="O78" s="36"/>
      <c r="P78" s="36"/>
      <c r="Q78" s="36"/>
      <c r="R78" s="36"/>
      <c r="S78" s="36"/>
      <c r="T78" s="36"/>
      <c r="U78" s="36"/>
      <c r="V78" s="36"/>
      <c r="W78" s="36"/>
      <c r="X78" s="36"/>
      <c r="Y78" s="36"/>
      <c r="Z78" s="36"/>
      <c r="AA78" s="36"/>
      <c r="AB78" s="36"/>
      <c r="AC78" s="36"/>
    </row>
    <row r="79" spans="1:29" s="31" customFormat="1" ht="27.5" x14ac:dyDescent="0.55000000000000004">
      <c r="A79" s="32">
        <v>42812</v>
      </c>
      <c r="B79" s="33" t="str">
        <f>TEXT(salesticket[[#This Row],[Date]],"MMMM")</f>
        <v>March</v>
      </c>
      <c r="C79" s="30" t="s">
        <v>80</v>
      </c>
      <c r="D79" s="30" t="s">
        <v>81</v>
      </c>
      <c r="E79" s="30" t="str">
        <f>CONCATENATE(salesticket[[#This Row],[First]]," ",salesticket[[#This Row],[Last]])</f>
        <v>Bernice Young</v>
      </c>
      <c r="F79" s="30" t="s">
        <v>75</v>
      </c>
      <c r="G79" s="30" t="s">
        <v>72</v>
      </c>
      <c r="H79" s="30">
        <v>187</v>
      </c>
      <c r="I79" s="30">
        <v>2</v>
      </c>
      <c r="J79" s="30" t="s">
        <v>49</v>
      </c>
      <c r="L79" s="36"/>
      <c r="M79" s="36"/>
      <c r="N79" s="36"/>
      <c r="O79" s="36"/>
      <c r="P79" s="36"/>
      <c r="Q79" s="36"/>
      <c r="R79" s="36"/>
      <c r="S79" s="36"/>
      <c r="T79" s="36"/>
      <c r="U79" s="36"/>
      <c r="V79" s="36"/>
      <c r="W79" s="36"/>
      <c r="X79" s="36"/>
      <c r="Y79" s="36"/>
      <c r="Z79" s="36"/>
      <c r="AA79" s="36"/>
      <c r="AB79" s="36"/>
      <c r="AC79" s="36"/>
    </row>
    <row r="80" spans="1:29" s="31" customFormat="1" ht="27.5" x14ac:dyDescent="0.55000000000000004">
      <c r="A80" s="32">
        <v>42819</v>
      </c>
      <c r="B80" s="33" t="str">
        <f>TEXT(salesticket[[#This Row],[Date]],"MMMM")</f>
        <v>March</v>
      </c>
      <c r="C80" s="30" t="s">
        <v>127</v>
      </c>
      <c r="D80" s="30" t="s">
        <v>128</v>
      </c>
      <c r="E80" s="30" t="str">
        <f>CONCATENATE(salesticket[[#This Row],[First]]," ",salesticket[[#This Row],[Last]])</f>
        <v>Amy Thomas</v>
      </c>
      <c r="F80" s="30" t="s">
        <v>95</v>
      </c>
      <c r="G80" s="30" t="s">
        <v>76</v>
      </c>
      <c r="H80" s="30">
        <v>469</v>
      </c>
      <c r="I80" s="30">
        <v>3</v>
      </c>
      <c r="J80" s="30" t="s">
        <v>44</v>
      </c>
      <c r="L80" s="36"/>
      <c r="M80" s="36"/>
      <c r="N80" s="36"/>
      <c r="O80" s="36"/>
      <c r="P80" s="36"/>
      <c r="Q80" s="36"/>
      <c r="R80" s="36"/>
      <c r="S80" s="36"/>
      <c r="T80" s="36"/>
      <c r="U80" s="36"/>
      <c r="V80" s="36"/>
      <c r="W80" s="36"/>
      <c r="X80" s="36"/>
      <c r="Y80" s="36"/>
      <c r="Z80" s="36"/>
      <c r="AA80" s="36"/>
      <c r="AB80" s="36"/>
      <c r="AC80" s="36"/>
    </row>
    <row r="81" spans="1:29" s="31" customFormat="1" ht="27.5" x14ac:dyDescent="0.55000000000000004">
      <c r="A81" s="32">
        <v>42830</v>
      </c>
      <c r="B81" s="33" t="str">
        <f>TEXT(salesticket[[#This Row],[Date]],"MMMM")</f>
        <v>April</v>
      </c>
      <c r="C81" s="30" t="s">
        <v>153</v>
      </c>
      <c r="D81" s="30" t="s">
        <v>154</v>
      </c>
      <c r="E81" s="30" t="str">
        <f>CONCATENATE(salesticket[[#This Row],[First]]," ",salesticket[[#This Row],[Last]])</f>
        <v>Lois Svens</v>
      </c>
      <c r="F81" s="30" t="s">
        <v>140</v>
      </c>
      <c r="G81" s="30" t="s">
        <v>92</v>
      </c>
      <c r="H81" s="30">
        <v>399</v>
      </c>
      <c r="I81" s="30">
        <v>1</v>
      </c>
      <c r="J81" s="30" t="s">
        <v>49</v>
      </c>
      <c r="L81" s="36"/>
      <c r="M81" s="36"/>
      <c r="N81" s="36"/>
      <c r="O81" s="36"/>
      <c r="P81" s="36"/>
      <c r="Q81" s="36"/>
      <c r="R81" s="36"/>
      <c r="S81" s="36"/>
      <c r="T81" s="36"/>
      <c r="U81" s="36"/>
      <c r="V81" s="36"/>
      <c r="W81" s="36"/>
      <c r="X81" s="36"/>
      <c r="Y81" s="36"/>
      <c r="Z81" s="36"/>
      <c r="AA81" s="36"/>
      <c r="AB81" s="36"/>
      <c r="AC81" s="36"/>
    </row>
    <row r="82" spans="1:29" s="31" customFormat="1" ht="27.5" x14ac:dyDescent="0.55000000000000004">
      <c r="A82" s="32">
        <v>42854</v>
      </c>
      <c r="B82" s="33" t="str">
        <f>TEXT(salesticket[[#This Row],[Date]],"MMMM")</f>
        <v>April</v>
      </c>
      <c r="C82" s="30" t="s">
        <v>110</v>
      </c>
      <c r="D82" s="30" t="s">
        <v>155</v>
      </c>
      <c r="E82" s="30" t="str">
        <f>CONCATENATE(salesticket[[#This Row],[First]]," ",salesticket[[#This Row],[Last]])</f>
        <v>Ruth Peterson</v>
      </c>
      <c r="F82" s="30" t="s">
        <v>145</v>
      </c>
      <c r="G82" s="30" t="s">
        <v>75</v>
      </c>
      <c r="H82" s="30">
        <v>149</v>
      </c>
      <c r="I82" s="30">
        <v>1</v>
      </c>
      <c r="J82" s="30" t="s">
        <v>44</v>
      </c>
      <c r="L82" s="36"/>
      <c r="M82" s="36"/>
      <c r="N82" s="36"/>
      <c r="O82" s="36"/>
      <c r="P82" s="36"/>
      <c r="Q82" s="36"/>
      <c r="R82" s="36"/>
      <c r="S82" s="36"/>
      <c r="T82" s="36"/>
      <c r="U82" s="36"/>
      <c r="V82" s="36"/>
      <c r="W82" s="36"/>
      <c r="X82" s="36"/>
      <c r="Y82" s="36"/>
      <c r="Z82" s="36"/>
      <c r="AA82" s="36"/>
      <c r="AB82" s="36"/>
      <c r="AC82" s="36"/>
    </row>
    <row r="83" spans="1:29" s="31" customFormat="1" ht="27.5" x14ac:dyDescent="0.55000000000000004">
      <c r="A83" s="32">
        <v>42862</v>
      </c>
      <c r="B83" s="33" t="str">
        <f>TEXT(salesticket[[#This Row],[Date]],"MMMM")</f>
        <v>May</v>
      </c>
      <c r="C83" s="30" t="s">
        <v>115</v>
      </c>
      <c r="D83" s="30" t="s">
        <v>116</v>
      </c>
      <c r="E83" s="30" t="str">
        <f>CONCATENATE(salesticket[[#This Row],[First]]," ",salesticket[[#This Row],[Last]])</f>
        <v>Bernardo Fuentes</v>
      </c>
      <c r="F83" s="30" t="s">
        <v>68</v>
      </c>
      <c r="G83" s="30" t="s">
        <v>100</v>
      </c>
      <c r="H83" s="30">
        <v>199</v>
      </c>
      <c r="I83" s="30">
        <v>2</v>
      </c>
      <c r="J83" s="30" t="s">
        <v>49</v>
      </c>
      <c r="L83" s="36"/>
      <c r="M83" s="36"/>
      <c r="N83" s="36"/>
      <c r="O83" s="36"/>
      <c r="P83" s="36"/>
      <c r="Q83" s="36"/>
      <c r="R83" s="36"/>
      <c r="S83" s="36"/>
      <c r="T83" s="36"/>
      <c r="U83" s="36"/>
      <c r="V83" s="36"/>
      <c r="W83" s="36"/>
      <c r="X83" s="36"/>
      <c r="Y83" s="36"/>
      <c r="Z83" s="36"/>
      <c r="AA83" s="36"/>
      <c r="AB83" s="36"/>
      <c r="AC83" s="36"/>
    </row>
    <row r="84" spans="1:29" s="31" customFormat="1" ht="27.5" x14ac:dyDescent="0.55000000000000004">
      <c r="A84" s="32">
        <v>42884</v>
      </c>
      <c r="B84" s="33" t="str">
        <f>TEXT(salesticket[[#This Row],[Date]],"MMMM")</f>
        <v>May</v>
      </c>
      <c r="C84" s="30" t="s">
        <v>129</v>
      </c>
      <c r="D84" s="30" t="s">
        <v>156</v>
      </c>
      <c r="E84" s="30" t="str">
        <f>CONCATENATE(salesticket[[#This Row],[First]]," ",salesticket[[#This Row],[Last]])</f>
        <v>John Kinkaid</v>
      </c>
      <c r="F84" s="30" t="s">
        <v>59</v>
      </c>
      <c r="G84" s="30" t="s">
        <v>72</v>
      </c>
      <c r="H84" s="30">
        <v>187</v>
      </c>
      <c r="I84" s="30">
        <v>2</v>
      </c>
      <c r="J84" s="30" t="s">
        <v>49</v>
      </c>
      <c r="L84" s="36"/>
      <c r="M84" s="36"/>
      <c r="N84" s="36"/>
      <c r="O84" s="36"/>
      <c r="P84" s="36"/>
      <c r="Q84" s="36"/>
      <c r="R84" s="36"/>
      <c r="S84" s="36"/>
      <c r="T84" s="36"/>
      <c r="U84" s="36"/>
      <c r="V84" s="36"/>
      <c r="W84" s="36"/>
      <c r="X84" s="36"/>
      <c r="Y84" s="36"/>
      <c r="Z84" s="36"/>
      <c r="AA84" s="36"/>
      <c r="AB84" s="36"/>
      <c r="AC84" s="36"/>
    </row>
    <row r="85" spans="1:29" s="31" customFormat="1" ht="21" x14ac:dyDescent="0.5">
      <c r="A85" s="32">
        <v>42892</v>
      </c>
      <c r="B85" s="33" t="str">
        <f>TEXT(salesticket[[#This Row],[Date]],"MMMM")</f>
        <v>June</v>
      </c>
      <c r="C85" s="30" t="s">
        <v>90</v>
      </c>
      <c r="D85" s="30" t="s">
        <v>91</v>
      </c>
      <c r="E85" s="30" t="str">
        <f>CONCATENATE(salesticket[[#This Row],[First]]," ",salesticket[[#This Row],[Last]])</f>
        <v>Harrison Thompson</v>
      </c>
      <c r="F85" s="30" t="s">
        <v>75</v>
      </c>
      <c r="G85" s="30" t="s">
        <v>76</v>
      </c>
      <c r="H85" s="30">
        <v>469</v>
      </c>
      <c r="I85" s="30">
        <v>1</v>
      </c>
      <c r="J85" s="30" t="s">
        <v>49</v>
      </c>
    </row>
    <row r="86" spans="1:29" s="31" customFormat="1" ht="21" x14ac:dyDescent="0.5">
      <c r="A86" s="32">
        <v>42738</v>
      </c>
      <c r="B86" s="33" t="str">
        <f>TEXT(salesticket[[#This Row],[Date]],"MMMM")</f>
        <v>January</v>
      </c>
      <c r="C86" s="30" t="s">
        <v>101</v>
      </c>
      <c r="D86" s="30" t="s">
        <v>102</v>
      </c>
      <c r="E86" s="30" t="str">
        <f>CONCATENATE(salesticket[[#This Row],[First]]," ",salesticket[[#This Row],[Last]])</f>
        <v>Tony Chekov</v>
      </c>
      <c r="F86" s="30" t="s">
        <v>95</v>
      </c>
      <c r="G86" s="30" t="s">
        <v>100</v>
      </c>
      <c r="H86" s="30">
        <v>199</v>
      </c>
      <c r="I86" s="30">
        <v>1</v>
      </c>
      <c r="J86" s="30" t="s">
        <v>49</v>
      </c>
    </row>
    <row r="87" spans="1:29" s="31" customFormat="1" ht="21" x14ac:dyDescent="0.5">
      <c r="A87" s="32">
        <v>42738</v>
      </c>
      <c r="B87" s="33" t="str">
        <f>TEXT(salesticket[[#This Row],[Date]],"MMMM")</f>
        <v>January</v>
      </c>
      <c r="C87" s="30" t="s">
        <v>157</v>
      </c>
      <c r="D87" s="30" t="s">
        <v>158</v>
      </c>
      <c r="E87" s="30" t="str">
        <f>CONCATENATE(salesticket[[#This Row],[First]]," ",salesticket[[#This Row],[Last]])</f>
        <v>Tim Parmont</v>
      </c>
      <c r="F87" s="30" t="s">
        <v>62</v>
      </c>
      <c r="G87" s="30" t="s">
        <v>53</v>
      </c>
      <c r="H87" s="30">
        <v>349</v>
      </c>
      <c r="I87" s="30">
        <v>2</v>
      </c>
      <c r="J87" s="30" t="s">
        <v>49</v>
      </c>
    </row>
    <row r="88" spans="1:29" s="31" customFormat="1" ht="21" x14ac:dyDescent="0.5">
      <c r="A88" s="32">
        <v>42740</v>
      </c>
      <c r="B88" s="33" t="str">
        <f>TEXT(salesticket[[#This Row],[Date]],"MMMM")</f>
        <v>January</v>
      </c>
      <c r="C88" s="30" t="s">
        <v>127</v>
      </c>
      <c r="D88" s="30" t="s">
        <v>159</v>
      </c>
      <c r="E88" s="30" t="str">
        <f>CONCATENATE(salesticket[[#This Row],[First]]," ",salesticket[[#This Row],[Last]])</f>
        <v>Amy Wu</v>
      </c>
      <c r="F88" s="30" t="s">
        <v>68</v>
      </c>
      <c r="G88" s="30" t="s">
        <v>72</v>
      </c>
      <c r="H88" s="30">
        <v>187</v>
      </c>
      <c r="I88" s="30">
        <v>2</v>
      </c>
      <c r="J88" s="30" t="s">
        <v>44</v>
      </c>
    </row>
    <row r="89" spans="1:29" s="31" customFormat="1" ht="21" x14ac:dyDescent="0.5">
      <c r="A89" s="32">
        <v>42749</v>
      </c>
      <c r="B89" s="33" t="str">
        <f>TEXT(salesticket[[#This Row],[Date]],"MMMM")</f>
        <v>January</v>
      </c>
      <c r="C89" s="30" t="s">
        <v>77</v>
      </c>
      <c r="D89" s="30" t="s">
        <v>78</v>
      </c>
      <c r="E89" s="30" t="str">
        <f>CONCATENATE(salesticket[[#This Row],[First]]," ",salesticket[[#This Row],[Last]])</f>
        <v>Alice Lindgram</v>
      </c>
      <c r="F89" s="30" t="s">
        <v>79</v>
      </c>
      <c r="G89" s="30" t="s">
        <v>100</v>
      </c>
      <c r="H89" s="30">
        <v>199</v>
      </c>
      <c r="I89" s="30">
        <v>2</v>
      </c>
      <c r="J89" s="30" t="s">
        <v>44</v>
      </c>
    </row>
    <row r="90" spans="1:29" s="31" customFormat="1" ht="21" x14ac:dyDescent="0.5">
      <c r="A90" s="32">
        <v>42755</v>
      </c>
      <c r="B90" s="33" t="str">
        <f>TEXT(salesticket[[#This Row],[Date]],"MMMM")</f>
        <v>January</v>
      </c>
      <c r="C90" s="30" t="s">
        <v>149</v>
      </c>
      <c r="D90" s="30" t="s">
        <v>160</v>
      </c>
      <c r="E90" s="30" t="str">
        <f>CONCATENATE(salesticket[[#This Row],[First]]," ",salesticket[[#This Row],[Last]])</f>
        <v>Nancy Eller</v>
      </c>
      <c r="F90" s="30" t="s">
        <v>56</v>
      </c>
      <c r="G90" s="30" t="s">
        <v>56</v>
      </c>
      <c r="H90" s="30">
        <v>99</v>
      </c>
      <c r="I90" s="30">
        <v>2</v>
      </c>
      <c r="J90" s="30" t="s">
        <v>49</v>
      </c>
    </row>
    <row r="91" spans="1:29" s="31" customFormat="1" ht="21" x14ac:dyDescent="0.5">
      <c r="A91" s="32">
        <v>42783</v>
      </c>
      <c r="B91" s="33" t="str">
        <f>TEXT(salesticket[[#This Row],[Date]],"MMMM")</f>
        <v>February</v>
      </c>
      <c r="C91" s="30" t="s">
        <v>149</v>
      </c>
      <c r="D91" s="30" t="s">
        <v>160</v>
      </c>
      <c r="E91" s="30" t="str">
        <f>CONCATENATE(salesticket[[#This Row],[First]]," ",salesticket[[#This Row],[Last]])</f>
        <v>Nancy Eller</v>
      </c>
      <c r="F91" s="30" t="s">
        <v>56</v>
      </c>
      <c r="G91" s="30" t="s">
        <v>53</v>
      </c>
      <c r="H91" s="30">
        <v>349</v>
      </c>
      <c r="I91" s="30">
        <v>1</v>
      </c>
      <c r="J91" s="30" t="s">
        <v>49</v>
      </c>
    </row>
    <row r="92" spans="1:29" s="31" customFormat="1" ht="21" x14ac:dyDescent="0.5">
      <c r="A92" s="32">
        <v>42812</v>
      </c>
      <c r="B92" s="33" t="str">
        <f>TEXT(salesticket[[#This Row],[Date]],"MMMM")</f>
        <v>March</v>
      </c>
      <c r="C92" s="30" t="s">
        <v>63</v>
      </c>
      <c r="D92" s="30" t="s">
        <v>118</v>
      </c>
      <c r="E92" s="30" t="str">
        <f>CONCATENATE(salesticket[[#This Row],[First]]," ",salesticket[[#This Row],[Last]])</f>
        <v>Maria Wyatt</v>
      </c>
      <c r="F92" s="30" t="s">
        <v>52</v>
      </c>
      <c r="G92" s="30" t="s">
        <v>92</v>
      </c>
      <c r="H92" s="30">
        <v>399</v>
      </c>
      <c r="I92" s="30">
        <v>1</v>
      </c>
      <c r="J92" s="30" t="s">
        <v>44</v>
      </c>
    </row>
    <row r="93" spans="1:29" s="31" customFormat="1" ht="21" x14ac:dyDescent="0.5">
      <c r="A93" s="32">
        <v>42821</v>
      </c>
      <c r="B93" s="33" t="str">
        <f>TEXT(salesticket[[#This Row],[Date]],"MMMM")</f>
        <v>March</v>
      </c>
      <c r="C93" s="30" t="s">
        <v>123</v>
      </c>
      <c r="D93" s="30" t="s">
        <v>124</v>
      </c>
      <c r="E93" s="30" t="str">
        <f>CONCATENATE(salesticket[[#This Row],[First]]," ",salesticket[[#This Row],[Last]])</f>
        <v>Terry Nordstrom</v>
      </c>
      <c r="F93" s="30" t="s">
        <v>75</v>
      </c>
      <c r="G93" s="30" t="s">
        <v>146</v>
      </c>
      <c r="H93" s="30">
        <v>949</v>
      </c>
      <c r="I93" s="30">
        <v>2</v>
      </c>
      <c r="J93" s="30" t="s">
        <v>49</v>
      </c>
    </row>
    <row r="94" spans="1:29" s="31" customFormat="1" ht="21" x14ac:dyDescent="0.5">
      <c r="A94" s="32">
        <v>42854</v>
      </c>
      <c r="B94" s="33" t="str">
        <f>TEXT(salesticket[[#This Row],[Date]],"MMMM")</f>
        <v>April</v>
      </c>
      <c r="C94" s="30" t="s">
        <v>161</v>
      </c>
      <c r="D94" s="30" t="s">
        <v>162</v>
      </c>
      <c r="E94" s="30" t="str">
        <f>CONCATENATE(salesticket[[#This Row],[First]]," ",salesticket[[#This Row],[Last]])</f>
        <v>Marty Kulhavy</v>
      </c>
      <c r="F94" s="30" t="s">
        <v>52</v>
      </c>
      <c r="G94" s="30" t="s">
        <v>100</v>
      </c>
      <c r="H94" s="30">
        <v>199</v>
      </c>
      <c r="I94" s="30">
        <v>1</v>
      </c>
      <c r="J94" s="30" t="s">
        <v>49</v>
      </c>
    </row>
    <row r="95" spans="1:29" s="31" customFormat="1" ht="21" x14ac:dyDescent="0.5">
      <c r="A95" s="32">
        <v>42863</v>
      </c>
      <c r="B95" s="33" t="str">
        <f>TEXT(salesticket[[#This Row],[Date]],"MMMM")</f>
        <v>May</v>
      </c>
      <c r="C95" s="30" t="s">
        <v>98</v>
      </c>
      <c r="D95" s="30" t="s">
        <v>147</v>
      </c>
      <c r="E95" s="30" t="str">
        <f>CONCATENATE(salesticket[[#This Row],[First]]," ",salesticket[[#This Row],[Last]])</f>
        <v>Roger Bilco</v>
      </c>
      <c r="F95" s="30" t="s">
        <v>105</v>
      </c>
      <c r="G95" s="30" t="s">
        <v>100</v>
      </c>
      <c r="H95" s="30">
        <v>199</v>
      </c>
      <c r="I95" s="30">
        <v>2</v>
      </c>
      <c r="J95" s="30" t="s">
        <v>44</v>
      </c>
    </row>
    <row r="96" spans="1:29" s="31" customFormat="1" ht="21" x14ac:dyDescent="0.5">
      <c r="A96" s="32">
        <v>42872</v>
      </c>
      <c r="B96" s="33" t="str">
        <f>TEXT(salesticket[[#This Row],[Date]],"MMMM")</f>
        <v>May</v>
      </c>
      <c r="C96" s="30" t="s">
        <v>70</v>
      </c>
      <c r="D96" s="30" t="s">
        <v>71</v>
      </c>
      <c r="E96" s="30" t="str">
        <f>CONCATENATE(salesticket[[#This Row],[First]]," ",salesticket[[#This Row],[Last]])</f>
        <v>Jason Trent</v>
      </c>
      <c r="F96" s="30" t="s">
        <v>65</v>
      </c>
      <c r="G96" s="30" t="s">
        <v>69</v>
      </c>
      <c r="H96" s="30">
        <v>299</v>
      </c>
      <c r="I96" s="30">
        <v>2</v>
      </c>
      <c r="J96" s="30" t="s">
        <v>44</v>
      </c>
    </row>
    <row r="97" spans="1:10" s="31" customFormat="1" ht="21" x14ac:dyDescent="0.5">
      <c r="A97" s="32">
        <v>42737</v>
      </c>
      <c r="B97" s="33" t="str">
        <f>TEXT(salesticket[[#This Row],[Date]],"MMMM")</f>
        <v>January</v>
      </c>
      <c r="C97" s="30" t="s">
        <v>129</v>
      </c>
      <c r="D97" s="30" t="s">
        <v>134</v>
      </c>
      <c r="E97" s="30" t="str">
        <f>CONCATENATE(salesticket[[#This Row],[First]]," ",salesticket[[#This Row],[Last]])</f>
        <v>John Harris</v>
      </c>
      <c r="F97" s="30" t="s">
        <v>135</v>
      </c>
      <c r="G97" s="30" t="s">
        <v>96</v>
      </c>
      <c r="H97" s="30">
        <v>365</v>
      </c>
      <c r="I97" s="30">
        <v>2</v>
      </c>
      <c r="J97" s="30" t="s">
        <v>44</v>
      </c>
    </row>
    <row r="98" spans="1:10" s="31" customFormat="1" ht="21" x14ac:dyDescent="0.5">
      <c r="A98" s="32">
        <v>42745</v>
      </c>
      <c r="B98" s="33" t="str">
        <f>TEXT(salesticket[[#This Row],[Date]],"MMMM")</f>
        <v>January</v>
      </c>
      <c r="C98" s="30" t="s">
        <v>54</v>
      </c>
      <c r="D98" s="30" t="s">
        <v>55</v>
      </c>
      <c r="E98" s="30" t="str">
        <f>CONCATENATE(salesticket[[#This Row],[First]]," ",salesticket[[#This Row],[Last]])</f>
        <v>Janelle Olness</v>
      </c>
      <c r="F98" s="30" t="s">
        <v>56</v>
      </c>
      <c r="G98" s="30" t="s">
        <v>69</v>
      </c>
      <c r="H98" s="30">
        <v>299</v>
      </c>
      <c r="I98" s="30">
        <v>1</v>
      </c>
      <c r="J98" s="30" t="s">
        <v>49</v>
      </c>
    </row>
    <row r="99" spans="1:10" s="31" customFormat="1" ht="21" x14ac:dyDescent="0.5">
      <c r="A99" s="32">
        <v>42759</v>
      </c>
      <c r="B99" s="33" t="str">
        <f>TEXT(salesticket[[#This Row],[Date]],"MMMM")</f>
        <v>January</v>
      </c>
      <c r="C99" s="30" t="s">
        <v>151</v>
      </c>
      <c r="D99" s="30" t="s">
        <v>152</v>
      </c>
      <c r="E99" s="30" t="str">
        <f>CONCATENATE(salesticket[[#This Row],[First]]," ",salesticket[[#This Row],[Last]])</f>
        <v>Lucy Gramm</v>
      </c>
      <c r="F99" s="30" t="s">
        <v>114</v>
      </c>
      <c r="G99" s="30" t="s">
        <v>92</v>
      </c>
      <c r="H99" s="30">
        <v>399</v>
      </c>
      <c r="I99" s="30">
        <v>4</v>
      </c>
      <c r="J99" s="30" t="s">
        <v>49</v>
      </c>
    </row>
    <row r="100" spans="1:10" s="31" customFormat="1" ht="21" x14ac:dyDescent="0.5">
      <c r="A100" s="32">
        <v>42763</v>
      </c>
      <c r="B100" s="33" t="str">
        <f>TEXT(salesticket[[#This Row],[Date]],"MMMM")</f>
        <v>January</v>
      </c>
      <c r="C100" s="30" t="s">
        <v>45</v>
      </c>
      <c r="D100" s="30" t="s">
        <v>117</v>
      </c>
      <c r="E100" s="30" t="str">
        <f>CONCATENATE(salesticket[[#This Row],[First]]," ",salesticket[[#This Row],[Last]])</f>
        <v>LeAnne Norton</v>
      </c>
      <c r="F100" s="30" t="s">
        <v>68</v>
      </c>
      <c r="G100" s="30" t="s">
        <v>122</v>
      </c>
      <c r="H100" s="30">
        <v>199</v>
      </c>
      <c r="I100" s="30">
        <v>2</v>
      </c>
      <c r="J100" s="30" t="s">
        <v>49</v>
      </c>
    </row>
    <row r="101" spans="1:10" s="31" customFormat="1" ht="21" x14ac:dyDescent="0.5">
      <c r="A101" s="32">
        <v>42767</v>
      </c>
      <c r="B101" s="33" t="str">
        <f>TEXT(salesticket[[#This Row],[Date]],"MMMM")</f>
        <v>February</v>
      </c>
      <c r="C101" s="30" t="s">
        <v>106</v>
      </c>
      <c r="D101" s="30" t="s">
        <v>107</v>
      </c>
      <c r="E101" s="30" t="str">
        <f>CONCATENATE(salesticket[[#This Row],[First]]," ",salesticket[[#This Row],[Last]])</f>
        <v>Jennifer Jordon</v>
      </c>
      <c r="F101" s="30" t="s">
        <v>42</v>
      </c>
      <c r="G101" s="30" t="s">
        <v>92</v>
      </c>
      <c r="H101" s="30">
        <v>399</v>
      </c>
      <c r="I101" s="30">
        <v>2</v>
      </c>
      <c r="J101" s="30" t="s">
        <v>49</v>
      </c>
    </row>
    <row r="102" spans="1:10" s="31" customFormat="1" ht="21" x14ac:dyDescent="0.5">
      <c r="A102" s="32">
        <v>42769</v>
      </c>
      <c r="B102" s="33" t="str">
        <f>TEXT(salesticket[[#This Row],[Date]],"MMMM")</f>
        <v>February</v>
      </c>
      <c r="C102" s="30" t="s">
        <v>163</v>
      </c>
      <c r="D102" s="30" t="s">
        <v>164</v>
      </c>
      <c r="E102" s="30" t="str">
        <f>CONCATENATE(salesticket[[#This Row],[First]]," ",salesticket[[#This Row],[Last]])</f>
        <v>Gayle Youngquist</v>
      </c>
      <c r="F102" s="30" t="s">
        <v>52</v>
      </c>
      <c r="G102" s="30" t="s">
        <v>92</v>
      </c>
      <c r="H102" s="30">
        <v>399</v>
      </c>
      <c r="I102" s="30">
        <v>1</v>
      </c>
      <c r="J102" s="30" t="s">
        <v>49</v>
      </c>
    </row>
    <row r="103" spans="1:10" s="31" customFormat="1" ht="21" x14ac:dyDescent="0.5">
      <c r="A103" s="32">
        <v>42782</v>
      </c>
      <c r="B103" s="33" t="str">
        <f>TEXT(salesticket[[#This Row],[Date]],"MMMM")</f>
        <v>February</v>
      </c>
      <c r="C103" s="30" t="s">
        <v>93</v>
      </c>
      <c r="D103" s="30" t="s">
        <v>94</v>
      </c>
      <c r="E103" s="30" t="str">
        <f>CONCATENATE(salesticket[[#This Row],[First]]," ",salesticket[[#This Row],[Last]])</f>
        <v>Phillip Grahams</v>
      </c>
      <c r="F103" s="30" t="s">
        <v>95</v>
      </c>
      <c r="G103" s="30" t="s">
        <v>133</v>
      </c>
      <c r="H103" s="30">
        <v>265</v>
      </c>
      <c r="I103" s="30">
        <v>4</v>
      </c>
      <c r="J103" s="30" t="s">
        <v>49</v>
      </c>
    </row>
    <row r="104" spans="1:10" s="31" customFormat="1" ht="21" x14ac:dyDescent="0.5">
      <c r="A104" s="32">
        <v>42783</v>
      </c>
      <c r="B104" s="33" t="str">
        <f>TEXT(salesticket[[#This Row],[Date]],"MMMM")</f>
        <v>February</v>
      </c>
      <c r="C104" s="30" t="s">
        <v>129</v>
      </c>
      <c r="D104" s="30" t="s">
        <v>134</v>
      </c>
      <c r="E104" s="30" t="str">
        <f>CONCATENATE(salesticket[[#This Row],[First]]," ",salesticket[[#This Row],[Last]])</f>
        <v>John Harris</v>
      </c>
      <c r="F104" s="30" t="s">
        <v>135</v>
      </c>
      <c r="G104" s="30" t="s">
        <v>72</v>
      </c>
      <c r="H104" s="30">
        <v>187</v>
      </c>
      <c r="I104" s="30">
        <v>3</v>
      </c>
      <c r="J104" s="30" t="s">
        <v>44</v>
      </c>
    </row>
    <row r="105" spans="1:10" s="31" customFormat="1" ht="21" x14ac:dyDescent="0.5">
      <c r="A105" s="32">
        <v>42801</v>
      </c>
      <c r="B105" s="33" t="str">
        <f>TEXT(salesticket[[#This Row],[Date]],"MMMM")</f>
        <v>March</v>
      </c>
      <c r="C105" s="30" t="s">
        <v>106</v>
      </c>
      <c r="D105" s="30" t="s">
        <v>165</v>
      </c>
      <c r="E105" s="30" t="str">
        <f>CONCATENATE(salesticket[[#This Row],[First]]," ",salesticket[[#This Row],[Last]])</f>
        <v>Jennifer Anderson</v>
      </c>
      <c r="F105" s="30" t="s">
        <v>52</v>
      </c>
      <c r="G105" s="30" t="s">
        <v>53</v>
      </c>
      <c r="H105" s="30">
        <v>349</v>
      </c>
      <c r="I105" s="30">
        <v>2</v>
      </c>
      <c r="J105" s="30" t="s">
        <v>49</v>
      </c>
    </row>
    <row r="106" spans="1:10" s="31" customFormat="1" ht="21" x14ac:dyDescent="0.5">
      <c r="A106" s="32">
        <v>42846</v>
      </c>
      <c r="B106" s="33" t="str">
        <f>TEXT(salesticket[[#This Row],[Date]],"MMMM")</f>
        <v>April</v>
      </c>
      <c r="C106" s="30" t="s">
        <v>73</v>
      </c>
      <c r="D106" s="30" t="s">
        <v>166</v>
      </c>
      <c r="E106" s="30" t="str">
        <f>CONCATENATE(salesticket[[#This Row],[First]]," ",salesticket[[#This Row],[Last]])</f>
        <v>Brian Samuals</v>
      </c>
      <c r="F106" s="30" t="s">
        <v>52</v>
      </c>
      <c r="G106" s="30" t="s">
        <v>146</v>
      </c>
      <c r="H106" s="30">
        <v>949</v>
      </c>
      <c r="I106" s="30">
        <v>1</v>
      </c>
      <c r="J106" s="30" t="s">
        <v>44</v>
      </c>
    </row>
    <row r="107" spans="1:10" s="31" customFormat="1" ht="21" x14ac:dyDescent="0.5">
      <c r="A107" s="32">
        <v>42864</v>
      </c>
      <c r="B107" s="33" t="str">
        <f>TEXT(salesticket[[#This Row],[Date]],"MMMM")</f>
        <v>May</v>
      </c>
      <c r="C107" s="30" t="s">
        <v>161</v>
      </c>
      <c r="D107" s="30" t="s">
        <v>162</v>
      </c>
      <c r="E107" s="30" t="str">
        <f>CONCATENATE(salesticket[[#This Row],[First]]," ",salesticket[[#This Row],[Last]])</f>
        <v>Marty Kulhavy</v>
      </c>
      <c r="F107" s="30" t="s">
        <v>52</v>
      </c>
      <c r="G107" s="30" t="s">
        <v>53</v>
      </c>
      <c r="H107" s="30">
        <v>349</v>
      </c>
      <c r="I107" s="30">
        <v>2</v>
      </c>
      <c r="J107" s="30" t="s">
        <v>49</v>
      </c>
    </row>
    <row r="108" spans="1:10" s="31" customFormat="1" ht="21" x14ac:dyDescent="0.5">
      <c r="A108" s="32">
        <v>42867</v>
      </c>
      <c r="B108" s="33" t="str">
        <f>TEXT(salesticket[[#This Row],[Date]],"MMMM")</f>
        <v>May</v>
      </c>
      <c r="C108" s="30" t="s">
        <v>106</v>
      </c>
      <c r="D108" s="30" t="s">
        <v>107</v>
      </c>
      <c r="E108" s="30" t="str">
        <f>CONCATENATE(salesticket[[#This Row],[First]]," ",salesticket[[#This Row],[Last]])</f>
        <v>Jennifer Jordon</v>
      </c>
      <c r="F108" s="30" t="s">
        <v>42</v>
      </c>
      <c r="G108" s="30" t="s">
        <v>43</v>
      </c>
      <c r="H108" s="30">
        <v>399</v>
      </c>
      <c r="I108" s="30">
        <v>2</v>
      </c>
      <c r="J108" s="30" t="s">
        <v>44</v>
      </c>
    </row>
    <row r="109" spans="1:10" s="31" customFormat="1" ht="21" x14ac:dyDescent="0.5">
      <c r="A109" s="32">
        <v>42884</v>
      </c>
      <c r="B109" s="33" t="str">
        <f>TEXT(salesticket[[#This Row],[Date]],"MMMM")</f>
        <v>May</v>
      </c>
      <c r="C109" s="30" t="s">
        <v>90</v>
      </c>
      <c r="D109" s="30" t="s">
        <v>91</v>
      </c>
      <c r="E109" s="30" t="str">
        <f>CONCATENATE(salesticket[[#This Row],[First]]," ",salesticket[[#This Row],[Last]])</f>
        <v>Harrison Thompson</v>
      </c>
      <c r="F109" s="30" t="s">
        <v>75</v>
      </c>
      <c r="G109" s="30" t="s">
        <v>92</v>
      </c>
      <c r="H109" s="30">
        <v>399</v>
      </c>
      <c r="I109" s="30">
        <v>1</v>
      </c>
      <c r="J109" s="30" t="s">
        <v>44</v>
      </c>
    </row>
    <row r="110" spans="1:10" s="31" customFormat="1" ht="21" x14ac:dyDescent="0.5">
      <c r="A110" s="32">
        <v>42886</v>
      </c>
      <c r="B110" s="33" t="str">
        <f>TEXT(salesticket[[#This Row],[Date]],"MMMM")</f>
        <v>May</v>
      </c>
      <c r="C110" s="30" t="s">
        <v>157</v>
      </c>
      <c r="D110" s="30" t="s">
        <v>158</v>
      </c>
      <c r="E110" s="30" t="str">
        <f>CONCATENATE(salesticket[[#This Row],[First]]," ",salesticket[[#This Row],[Last]])</f>
        <v>Tim Parmont</v>
      </c>
      <c r="F110" s="30" t="s">
        <v>62</v>
      </c>
      <c r="G110" s="30" t="s">
        <v>43</v>
      </c>
      <c r="H110" s="30">
        <v>399</v>
      </c>
      <c r="I110" s="30">
        <v>2</v>
      </c>
      <c r="J110" s="30" t="s">
        <v>44</v>
      </c>
    </row>
    <row r="111" spans="1:10" s="31" customFormat="1" ht="21" x14ac:dyDescent="0.5">
      <c r="A111" s="32">
        <v>42891</v>
      </c>
      <c r="B111" s="33" t="str">
        <f>TEXT(salesticket[[#This Row],[Date]],"MMMM")</f>
        <v>June</v>
      </c>
      <c r="C111" s="30" t="s">
        <v>66</v>
      </c>
      <c r="D111" s="30" t="s">
        <v>67</v>
      </c>
      <c r="E111" s="30" t="str">
        <f>CONCATENATE(salesticket[[#This Row],[First]]," ",salesticket[[#This Row],[Last]])</f>
        <v>Darlene Clay</v>
      </c>
      <c r="F111" s="30" t="s">
        <v>68</v>
      </c>
      <c r="G111" s="30" t="s">
        <v>48</v>
      </c>
      <c r="H111" s="30">
        <v>295</v>
      </c>
      <c r="I111" s="30">
        <v>4</v>
      </c>
      <c r="J111" s="30" t="s">
        <v>49</v>
      </c>
    </row>
    <row r="112" spans="1:10" s="31" customFormat="1" ht="21" x14ac:dyDescent="0.5">
      <c r="A112" s="32">
        <v>42899</v>
      </c>
      <c r="B112" s="33" t="str">
        <f>TEXT(salesticket[[#This Row],[Date]],"MMMM")</f>
        <v>June</v>
      </c>
      <c r="C112" s="30" t="s">
        <v>131</v>
      </c>
      <c r="D112" s="30" t="s">
        <v>132</v>
      </c>
      <c r="E112" s="30" t="str">
        <f>CONCATENATE(salesticket[[#This Row],[First]]," ",salesticket[[#This Row],[Last]])</f>
        <v>Louis Landgo</v>
      </c>
      <c r="F112" s="30" t="s">
        <v>56</v>
      </c>
      <c r="G112" s="30" t="s">
        <v>75</v>
      </c>
      <c r="H112" s="30">
        <v>149</v>
      </c>
      <c r="I112" s="30">
        <v>2</v>
      </c>
      <c r="J112" s="30" t="s">
        <v>49</v>
      </c>
    </row>
    <row r="113" spans="1:10" s="31" customFormat="1" ht="21" x14ac:dyDescent="0.5">
      <c r="A113" s="32">
        <v>42908</v>
      </c>
      <c r="B113" s="33" t="str">
        <f>TEXT(salesticket[[#This Row],[Date]],"MMMM")</f>
        <v>June</v>
      </c>
      <c r="C113" s="30" t="s">
        <v>70</v>
      </c>
      <c r="D113" s="30" t="s">
        <v>71</v>
      </c>
      <c r="E113" s="30" t="str">
        <f>CONCATENATE(salesticket[[#This Row],[First]]," ",salesticket[[#This Row],[Last]])</f>
        <v>Jason Trent</v>
      </c>
      <c r="F113" s="30" t="s">
        <v>65</v>
      </c>
      <c r="G113" s="30" t="s">
        <v>148</v>
      </c>
      <c r="H113" s="30">
        <v>999</v>
      </c>
      <c r="I113" s="30">
        <v>2</v>
      </c>
      <c r="J113" s="30" t="s">
        <v>44</v>
      </c>
    </row>
    <row r="114" spans="1:10" s="31" customFormat="1" ht="21" x14ac:dyDescent="0.5">
      <c r="A114" s="32">
        <v>42916</v>
      </c>
      <c r="B114" s="33" t="str">
        <f>TEXT(salesticket[[#This Row],[Date]],"MMMM")</f>
        <v>June</v>
      </c>
      <c r="C114" s="30" t="s">
        <v>131</v>
      </c>
      <c r="D114" s="30" t="s">
        <v>132</v>
      </c>
      <c r="E114" s="30" t="str">
        <f>CONCATENATE(salesticket[[#This Row],[First]]," ",salesticket[[#This Row],[Last]])</f>
        <v>Louis Landgo</v>
      </c>
      <c r="F114" s="30" t="s">
        <v>56</v>
      </c>
      <c r="G114" s="30" t="s">
        <v>97</v>
      </c>
      <c r="H114" s="30">
        <v>285</v>
      </c>
      <c r="I114" s="30">
        <v>4</v>
      </c>
      <c r="J114" s="30" t="s">
        <v>49</v>
      </c>
    </row>
    <row r="115" spans="1:10" s="31" customFormat="1" ht="21" x14ac:dyDescent="0.5">
      <c r="A115" s="32">
        <v>42750</v>
      </c>
      <c r="B115" s="33" t="str">
        <f>TEXT(salesticket[[#This Row],[Date]],"MMMM")</f>
        <v>January</v>
      </c>
      <c r="C115" s="30" t="s">
        <v>149</v>
      </c>
      <c r="D115" s="30" t="s">
        <v>160</v>
      </c>
      <c r="E115" s="30" t="str">
        <f>CONCATENATE(salesticket[[#This Row],[First]]," ",salesticket[[#This Row],[Last]])</f>
        <v>Nancy Eller</v>
      </c>
      <c r="F115" s="30" t="s">
        <v>56</v>
      </c>
      <c r="G115" s="30" t="s">
        <v>75</v>
      </c>
      <c r="H115" s="30">
        <v>149</v>
      </c>
      <c r="I115" s="30">
        <v>1</v>
      </c>
      <c r="J115" s="30" t="s">
        <v>49</v>
      </c>
    </row>
    <row r="116" spans="1:10" s="31" customFormat="1" ht="21" x14ac:dyDescent="0.5">
      <c r="A116" s="32">
        <v>42766</v>
      </c>
      <c r="B116" s="33" t="str">
        <f>TEXT(salesticket[[#This Row],[Date]],"MMMM")</f>
        <v>January</v>
      </c>
      <c r="C116" s="30" t="s">
        <v>136</v>
      </c>
      <c r="D116" s="30" t="s">
        <v>137</v>
      </c>
      <c r="E116" s="30" t="str">
        <f>CONCATENATE(salesticket[[#This Row],[First]]," ",salesticket[[#This Row],[Last]])</f>
        <v>Muriel Berndt</v>
      </c>
      <c r="F116" s="30" t="s">
        <v>52</v>
      </c>
      <c r="G116" s="30" t="s">
        <v>75</v>
      </c>
      <c r="H116" s="30">
        <v>149</v>
      </c>
      <c r="I116" s="30">
        <v>2</v>
      </c>
      <c r="J116" s="30" t="s">
        <v>49</v>
      </c>
    </row>
    <row r="117" spans="1:10" s="31" customFormat="1" ht="21" x14ac:dyDescent="0.5">
      <c r="A117" s="32">
        <v>42767</v>
      </c>
      <c r="B117" s="33" t="str">
        <f>TEXT(salesticket[[#This Row],[Date]],"MMMM")</f>
        <v>February</v>
      </c>
      <c r="C117" s="30" t="s">
        <v>163</v>
      </c>
      <c r="D117" s="30" t="s">
        <v>164</v>
      </c>
      <c r="E117" s="30" t="str">
        <f>CONCATENATE(salesticket[[#This Row],[First]]," ",salesticket[[#This Row],[Last]])</f>
        <v>Gayle Youngquist</v>
      </c>
      <c r="F117" s="30" t="s">
        <v>52</v>
      </c>
      <c r="G117" s="30" t="s">
        <v>53</v>
      </c>
      <c r="H117" s="30">
        <v>349</v>
      </c>
      <c r="I117" s="30">
        <v>1</v>
      </c>
      <c r="J117" s="30" t="s">
        <v>44</v>
      </c>
    </row>
    <row r="118" spans="1:10" s="31" customFormat="1" ht="21" x14ac:dyDescent="0.5">
      <c r="A118" s="32">
        <v>42789</v>
      </c>
      <c r="B118" s="33" t="str">
        <f>TEXT(salesticket[[#This Row],[Date]],"MMMM")</f>
        <v>February</v>
      </c>
      <c r="C118" s="30" t="s">
        <v>115</v>
      </c>
      <c r="D118" s="30" t="s">
        <v>116</v>
      </c>
      <c r="E118" s="30" t="str">
        <f>CONCATENATE(salesticket[[#This Row],[First]]," ",salesticket[[#This Row],[Last]])</f>
        <v>Bernardo Fuentes</v>
      </c>
      <c r="F118" s="30" t="s">
        <v>68</v>
      </c>
      <c r="G118" s="30" t="s">
        <v>148</v>
      </c>
      <c r="H118" s="30">
        <v>999</v>
      </c>
      <c r="I118" s="30">
        <v>2</v>
      </c>
      <c r="J118" s="30" t="s">
        <v>49</v>
      </c>
    </row>
    <row r="119" spans="1:10" s="31" customFormat="1" ht="21" x14ac:dyDescent="0.5">
      <c r="A119" s="32">
        <v>42797</v>
      </c>
      <c r="B119" s="33" t="str">
        <f>TEXT(salesticket[[#This Row],[Date]],"MMMM")</f>
        <v>March</v>
      </c>
      <c r="C119" s="30" t="s">
        <v>88</v>
      </c>
      <c r="D119" s="30" t="s">
        <v>89</v>
      </c>
      <c r="E119" s="30" t="str">
        <f>CONCATENATE(salesticket[[#This Row],[First]]," ",salesticket[[#This Row],[Last]])</f>
        <v>Rachel Lyons</v>
      </c>
      <c r="F119" s="30" t="s">
        <v>47</v>
      </c>
      <c r="G119" s="30" t="s">
        <v>53</v>
      </c>
      <c r="H119" s="30">
        <v>349</v>
      </c>
      <c r="I119" s="30">
        <v>1</v>
      </c>
      <c r="J119" s="30" t="s">
        <v>49</v>
      </c>
    </row>
    <row r="120" spans="1:10" s="31" customFormat="1" ht="21" x14ac:dyDescent="0.5">
      <c r="A120" s="32">
        <v>42805</v>
      </c>
      <c r="B120" s="33" t="str">
        <f>TEXT(salesticket[[#This Row],[Date]],"MMMM")</f>
        <v>March</v>
      </c>
      <c r="C120" s="30" t="s">
        <v>123</v>
      </c>
      <c r="D120" s="30" t="s">
        <v>124</v>
      </c>
      <c r="E120" s="30" t="str">
        <f>CONCATENATE(salesticket[[#This Row],[First]]," ",salesticket[[#This Row],[Last]])</f>
        <v>Terry Nordstrom</v>
      </c>
      <c r="F120" s="30" t="s">
        <v>75</v>
      </c>
      <c r="G120" s="30" t="s">
        <v>48</v>
      </c>
      <c r="H120" s="30">
        <v>295</v>
      </c>
      <c r="I120" s="30">
        <v>1</v>
      </c>
      <c r="J120" s="30" t="s">
        <v>49</v>
      </c>
    </row>
    <row r="121" spans="1:10" s="31" customFormat="1" ht="21" x14ac:dyDescent="0.5">
      <c r="A121" s="32">
        <v>42811</v>
      </c>
      <c r="B121" s="33" t="str">
        <f>TEXT(salesticket[[#This Row],[Date]],"MMMM")</f>
        <v>March</v>
      </c>
      <c r="C121" s="30" t="s">
        <v>129</v>
      </c>
      <c r="D121" s="30" t="s">
        <v>156</v>
      </c>
      <c r="E121" s="30" t="str">
        <f>CONCATENATE(salesticket[[#This Row],[First]]," ",salesticket[[#This Row],[Last]])</f>
        <v>John Kinkaid</v>
      </c>
      <c r="F121" s="30" t="s">
        <v>59</v>
      </c>
      <c r="G121" s="30" t="s">
        <v>133</v>
      </c>
      <c r="H121" s="30">
        <v>265</v>
      </c>
      <c r="I121" s="30">
        <v>1</v>
      </c>
      <c r="J121" s="30" t="s">
        <v>44</v>
      </c>
    </row>
    <row r="122" spans="1:10" s="31" customFormat="1" ht="21" x14ac:dyDescent="0.5">
      <c r="A122" s="32">
        <v>42812</v>
      </c>
      <c r="B122" s="33" t="str">
        <f>TEXT(salesticket[[#This Row],[Date]],"MMMM")</f>
        <v>March</v>
      </c>
      <c r="C122" s="30" t="s">
        <v>110</v>
      </c>
      <c r="D122" s="30" t="s">
        <v>143</v>
      </c>
      <c r="E122" s="30" t="str">
        <f>CONCATENATE(salesticket[[#This Row],[First]]," ",salesticket[[#This Row],[Last]])</f>
        <v>Ruth Therman</v>
      </c>
      <c r="F122" s="30" t="s">
        <v>79</v>
      </c>
      <c r="G122" s="30" t="s">
        <v>76</v>
      </c>
      <c r="H122" s="30">
        <v>469</v>
      </c>
      <c r="I122" s="30">
        <v>2</v>
      </c>
      <c r="J122" s="30" t="s">
        <v>44</v>
      </c>
    </row>
    <row r="123" spans="1:10" s="31" customFormat="1" ht="21" x14ac:dyDescent="0.5">
      <c r="A123" s="32">
        <v>42822</v>
      </c>
      <c r="B123" s="33" t="str">
        <f>TEXT(salesticket[[#This Row],[Date]],"MMMM")</f>
        <v>March</v>
      </c>
      <c r="C123" s="30" t="s">
        <v>50</v>
      </c>
      <c r="D123" s="30" t="s">
        <v>83</v>
      </c>
      <c r="E123" s="30" t="str">
        <f>CONCATENATE(salesticket[[#This Row],[First]]," ",salesticket[[#This Row],[Last]])</f>
        <v>Julie Swanson</v>
      </c>
      <c r="F123" s="30" t="s">
        <v>84</v>
      </c>
      <c r="G123" s="30" t="s">
        <v>119</v>
      </c>
      <c r="H123" s="30">
        <v>245</v>
      </c>
      <c r="I123" s="30">
        <v>8</v>
      </c>
      <c r="J123" s="30" t="s">
        <v>44</v>
      </c>
    </row>
    <row r="124" spans="1:10" s="31" customFormat="1" ht="21" x14ac:dyDescent="0.5">
      <c r="A124" s="32">
        <v>42824</v>
      </c>
      <c r="B124" s="33" t="str">
        <f>TEXT(salesticket[[#This Row],[Date]],"MMMM")</f>
        <v>March</v>
      </c>
      <c r="C124" s="30" t="s">
        <v>167</v>
      </c>
      <c r="D124" s="30" t="s">
        <v>168</v>
      </c>
      <c r="E124" s="30" t="str">
        <f>CONCATENATE(salesticket[[#This Row],[First]]," ",salesticket[[#This Row],[Last]])</f>
        <v>Brett Hill</v>
      </c>
      <c r="F124" s="30" t="s">
        <v>169</v>
      </c>
      <c r="G124" s="30" t="s">
        <v>72</v>
      </c>
      <c r="H124" s="30">
        <v>187</v>
      </c>
      <c r="I124" s="30">
        <v>1</v>
      </c>
      <c r="J124" s="30" t="s">
        <v>49</v>
      </c>
    </row>
    <row r="125" spans="1:10" s="31" customFormat="1" ht="21" x14ac:dyDescent="0.5">
      <c r="A125" s="32">
        <v>42835</v>
      </c>
      <c r="B125" s="33" t="str">
        <f>TEXT(salesticket[[#This Row],[Date]],"MMMM")</f>
        <v>April</v>
      </c>
      <c r="C125" s="30" t="s">
        <v>60</v>
      </c>
      <c r="D125" s="30" t="s">
        <v>61</v>
      </c>
      <c r="E125" s="30" t="str">
        <f>CONCATENATE(salesticket[[#This Row],[First]]," ",salesticket[[#This Row],[Last]])</f>
        <v>Anna Torkleson</v>
      </c>
      <c r="F125" s="30" t="s">
        <v>62</v>
      </c>
      <c r="G125" s="30" t="s">
        <v>100</v>
      </c>
      <c r="H125" s="30">
        <v>199</v>
      </c>
      <c r="I125" s="30">
        <v>1</v>
      </c>
      <c r="J125" s="30" t="s">
        <v>49</v>
      </c>
    </row>
    <row r="126" spans="1:10" s="31" customFormat="1" ht="21" x14ac:dyDescent="0.5">
      <c r="A126" s="32">
        <v>42868</v>
      </c>
      <c r="B126" s="33" t="str">
        <f>TEXT(salesticket[[#This Row],[Date]],"MMMM")</f>
        <v>May</v>
      </c>
      <c r="C126" s="30" t="s">
        <v>149</v>
      </c>
      <c r="D126" s="30" t="s">
        <v>150</v>
      </c>
      <c r="E126" s="30" t="str">
        <f>CONCATENATE(salesticket[[#This Row],[First]]," ",salesticket[[#This Row],[Last]])</f>
        <v>Nancy Timscleft</v>
      </c>
      <c r="F126" s="30" t="s">
        <v>114</v>
      </c>
      <c r="G126" s="30" t="s">
        <v>56</v>
      </c>
      <c r="H126" s="30">
        <v>99</v>
      </c>
      <c r="I126" s="30">
        <v>1</v>
      </c>
      <c r="J126" s="30" t="s">
        <v>49</v>
      </c>
    </row>
    <row r="127" spans="1:10" s="31" customFormat="1" ht="21" x14ac:dyDescent="0.5">
      <c r="A127" s="32">
        <v>42896</v>
      </c>
      <c r="B127" s="33" t="str">
        <f>TEXT(salesticket[[#This Row],[Date]],"MMMM")</f>
        <v>June</v>
      </c>
      <c r="C127" s="30" t="s">
        <v>103</v>
      </c>
      <c r="D127" s="30" t="s">
        <v>104</v>
      </c>
      <c r="E127" s="30" t="str">
        <f>CONCATENATE(salesticket[[#This Row],[First]]," ",salesticket[[#This Row],[Last]])</f>
        <v>Wendy Nelson</v>
      </c>
      <c r="F127" s="30" t="s">
        <v>105</v>
      </c>
      <c r="G127" s="30" t="s">
        <v>97</v>
      </c>
      <c r="H127" s="30">
        <v>285</v>
      </c>
      <c r="I127" s="30">
        <v>2</v>
      </c>
      <c r="J127" s="30" t="s">
        <v>44</v>
      </c>
    </row>
    <row r="128" spans="1:10" s="31" customFormat="1" ht="21" x14ac:dyDescent="0.5">
      <c r="A128" s="32">
        <v>42896</v>
      </c>
      <c r="B128" s="33" t="str">
        <f>TEXT(salesticket[[#This Row],[Date]],"MMMM")</f>
        <v>June</v>
      </c>
      <c r="C128" s="30" t="s">
        <v>127</v>
      </c>
      <c r="D128" s="30" t="s">
        <v>159</v>
      </c>
      <c r="E128" s="30" t="str">
        <f>CONCATENATE(salesticket[[#This Row],[First]]," ",salesticket[[#This Row],[Last]])</f>
        <v>Amy Wu</v>
      </c>
      <c r="F128" s="30" t="s">
        <v>68</v>
      </c>
      <c r="G128" s="30" t="s">
        <v>53</v>
      </c>
      <c r="H128" s="30">
        <v>349</v>
      </c>
      <c r="I128" s="30">
        <v>6</v>
      </c>
      <c r="J128" s="30" t="s">
        <v>44</v>
      </c>
    </row>
    <row r="129" spans="1:10" s="31" customFormat="1" ht="21" x14ac:dyDescent="0.5">
      <c r="A129" s="32">
        <v>42749</v>
      </c>
      <c r="B129" s="33" t="str">
        <f>TEXT(salesticket[[#This Row],[Date]],"MMMM")</f>
        <v>January</v>
      </c>
      <c r="C129" s="30" t="s">
        <v>161</v>
      </c>
      <c r="D129" s="30" t="s">
        <v>162</v>
      </c>
      <c r="E129" s="30" t="str">
        <f>CONCATENATE(salesticket[[#This Row],[First]]," ",salesticket[[#This Row],[Last]])</f>
        <v>Marty Kulhavy</v>
      </c>
      <c r="F129" s="30" t="s">
        <v>52</v>
      </c>
      <c r="G129" s="30" t="s">
        <v>82</v>
      </c>
      <c r="H129" s="30">
        <v>349</v>
      </c>
      <c r="I129" s="30">
        <v>3</v>
      </c>
      <c r="J129" s="30" t="s">
        <v>44</v>
      </c>
    </row>
    <row r="130" spans="1:10" s="31" customFormat="1" ht="21" x14ac:dyDescent="0.5">
      <c r="A130" s="32">
        <v>42749</v>
      </c>
      <c r="B130" s="33" t="str">
        <f>TEXT(salesticket[[#This Row],[Date]],"MMMM")</f>
        <v>January</v>
      </c>
      <c r="C130" s="30" t="s">
        <v>73</v>
      </c>
      <c r="D130" s="30" t="s">
        <v>166</v>
      </c>
      <c r="E130" s="30" t="str">
        <f>CONCATENATE(salesticket[[#This Row],[First]]," ",salesticket[[#This Row],[Last]])</f>
        <v>Brian Samuals</v>
      </c>
      <c r="F130" s="30" t="s">
        <v>52</v>
      </c>
      <c r="G130" s="30" t="s">
        <v>53</v>
      </c>
      <c r="H130" s="30">
        <v>349</v>
      </c>
      <c r="I130" s="30">
        <v>1</v>
      </c>
      <c r="J130" s="30" t="s">
        <v>44</v>
      </c>
    </row>
    <row r="131" spans="1:10" s="31" customFormat="1" ht="21" x14ac:dyDescent="0.5">
      <c r="A131" s="32">
        <v>42756</v>
      </c>
      <c r="B131" s="33" t="str">
        <f>TEXT(salesticket[[#This Row],[Date]],"MMMM")</f>
        <v>January</v>
      </c>
      <c r="C131" s="30" t="s">
        <v>106</v>
      </c>
      <c r="D131" s="30" t="s">
        <v>165</v>
      </c>
      <c r="E131" s="30" t="str">
        <f>CONCATENATE(salesticket[[#This Row],[First]]," ",salesticket[[#This Row],[Last]])</f>
        <v>Jennifer Anderson</v>
      </c>
      <c r="F131" s="30" t="s">
        <v>52</v>
      </c>
      <c r="G131" s="30" t="s">
        <v>82</v>
      </c>
      <c r="H131" s="30">
        <v>349</v>
      </c>
      <c r="I131" s="30">
        <v>5</v>
      </c>
      <c r="J131" s="30" t="s">
        <v>44</v>
      </c>
    </row>
    <row r="132" spans="1:10" s="31" customFormat="1" ht="21" x14ac:dyDescent="0.5">
      <c r="A132" s="32">
        <v>42779</v>
      </c>
      <c r="B132" s="33" t="str">
        <f>TEXT(salesticket[[#This Row],[Date]],"MMMM")</f>
        <v>February</v>
      </c>
      <c r="C132" s="30" t="s">
        <v>157</v>
      </c>
      <c r="D132" s="30" t="s">
        <v>170</v>
      </c>
      <c r="E132" s="30" t="str">
        <f>CONCATENATE(salesticket[[#This Row],[First]]," ",salesticket[[#This Row],[Last]])</f>
        <v>Tim Berreau</v>
      </c>
      <c r="F132" s="30" t="s">
        <v>75</v>
      </c>
      <c r="G132" s="30" t="s">
        <v>48</v>
      </c>
      <c r="H132" s="30">
        <v>295</v>
      </c>
      <c r="I132" s="30">
        <v>2</v>
      </c>
      <c r="J132" s="30" t="s">
        <v>49</v>
      </c>
    </row>
    <row r="133" spans="1:10" s="31" customFormat="1" ht="21" x14ac:dyDescent="0.5">
      <c r="A133" s="32">
        <v>42802</v>
      </c>
      <c r="B133" s="33" t="str">
        <f>TEXT(salesticket[[#This Row],[Date]],"MMMM")</f>
        <v>March</v>
      </c>
      <c r="C133" s="30" t="s">
        <v>157</v>
      </c>
      <c r="D133" s="30" t="s">
        <v>158</v>
      </c>
      <c r="E133" s="30" t="str">
        <f>CONCATENATE(salesticket[[#This Row],[First]]," ",salesticket[[#This Row],[Last]])</f>
        <v>Tim Parmont</v>
      </c>
      <c r="F133" s="30" t="s">
        <v>62</v>
      </c>
      <c r="G133" s="30" t="s">
        <v>75</v>
      </c>
      <c r="H133" s="30">
        <v>149</v>
      </c>
      <c r="I133" s="30">
        <v>2</v>
      </c>
      <c r="J133" s="30" t="s">
        <v>44</v>
      </c>
    </row>
    <row r="134" spans="1:10" s="31" customFormat="1" ht="21" x14ac:dyDescent="0.5">
      <c r="A134" s="32">
        <v>42814</v>
      </c>
      <c r="B134" s="33" t="str">
        <f>TEXT(salesticket[[#This Row],[Date]],"MMMM")</f>
        <v>March</v>
      </c>
      <c r="C134" s="30" t="s">
        <v>136</v>
      </c>
      <c r="D134" s="30" t="s">
        <v>137</v>
      </c>
      <c r="E134" s="30" t="str">
        <f>CONCATENATE(salesticket[[#This Row],[First]]," ",salesticket[[#This Row],[Last]])</f>
        <v>Muriel Berndt</v>
      </c>
      <c r="F134" s="30" t="s">
        <v>52</v>
      </c>
      <c r="G134" s="30" t="s">
        <v>100</v>
      </c>
      <c r="H134" s="30">
        <v>199</v>
      </c>
      <c r="I134" s="30">
        <v>5</v>
      </c>
      <c r="J134" s="30" t="s">
        <v>44</v>
      </c>
    </row>
    <row r="135" spans="1:10" s="31" customFormat="1" ht="21" x14ac:dyDescent="0.5">
      <c r="A135" s="32">
        <v>42821</v>
      </c>
      <c r="B135" s="33" t="str">
        <f>TEXT(salesticket[[#This Row],[Date]],"MMMM")</f>
        <v>March</v>
      </c>
      <c r="C135" s="30" t="s">
        <v>161</v>
      </c>
      <c r="D135" s="30" t="s">
        <v>162</v>
      </c>
      <c r="E135" s="30" t="str">
        <f>CONCATENATE(salesticket[[#This Row],[First]]," ",salesticket[[#This Row],[Last]])</f>
        <v>Marty Kulhavy</v>
      </c>
      <c r="F135" s="30" t="s">
        <v>52</v>
      </c>
      <c r="G135" s="30" t="s">
        <v>76</v>
      </c>
      <c r="H135" s="30">
        <v>469</v>
      </c>
      <c r="I135" s="30">
        <v>3</v>
      </c>
      <c r="J135" s="30" t="s">
        <v>44</v>
      </c>
    </row>
    <row r="136" spans="1:10" s="31" customFormat="1" ht="21" x14ac:dyDescent="0.5">
      <c r="A136" s="32">
        <v>42831</v>
      </c>
      <c r="B136" s="33" t="str">
        <f>TEXT(salesticket[[#This Row],[Date]],"MMMM")</f>
        <v>April</v>
      </c>
      <c r="C136" s="30" t="s">
        <v>153</v>
      </c>
      <c r="D136" s="30" t="s">
        <v>154</v>
      </c>
      <c r="E136" s="30" t="str">
        <f>CONCATENATE(salesticket[[#This Row],[First]]," ",salesticket[[#This Row],[Last]])</f>
        <v>Lois Svens</v>
      </c>
      <c r="F136" s="30" t="s">
        <v>140</v>
      </c>
      <c r="G136" s="30" t="s">
        <v>69</v>
      </c>
      <c r="H136" s="30">
        <v>299</v>
      </c>
      <c r="I136" s="30">
        <v>1</v>
      </c>
      <c r="J136" s="30" t="s">
        <v>44</v>
      </c>
    </row>
    <row r="137" spans="1:10" s="31" customFormat="1" ht="21" x14ac:dyDescent="0.5">
      <c r="A137" s="32">
        <v>42839</v>
      </c>
      <c r="B137" s="33" t="str">
        <f>TEXT(salesticket[[#This Row],[Date]],"MMMM")</f>
        <v>April</v>
      </c>
      <c r="C137" s="30" t="s">
        <v>63</v>
      </c>
      <c r="D137" s="30" t="s">
        <v>118</v>
      </c>
      <c r="E137" s="30" t="str">
        <f>CONCATENATE(salesticket[[#This Row],[First]]," ",salesticket[[#This Row],[Last]])</f>
        <v>Maria Wyatt</v>
      </c>
      <c r="F137" s="30" t="s">
        <v>52</v>
      </c>
      <c r="G137" s="30" t="s">
        <v>53</v>
      </c>
      <c r="H137" s="30">
        <v>349</v>
      </c>
      <c r="I137" s="30">
        <v>1</v>
      </c>
      <c r="J137" s="30" t="s">
        <v>49</v>
      </c>
    </row>
    <row r="138" spans="1:10" s="31" customFormat="1" ht="21" x14ac:dyDescent="0.5">
      <c r="A138" s="32">
        <v>42841</v>
      </c>
      <c r="B138" s="33" t="str">
        <f>TEXT(salesticket[[#This Row],[Date]],"MMMM")</f>
        <v>April</v>
      </c>
      <c r="C138" s="30" t="s">
        <v>50</v>
      </c>
      <c r="D138" s="30" t="s">
        <v>83</v>
      </c>
      <c r="E138" s="30" t="str">
        <f>CONCATENATE(salesticket[[#This Row],[First]]," ",salesticket[[#This Row],[Last]])</f>
        <v>Julie Swanson</v>
      </c>
      <c r="F138" s="30" t="s">
        <v>84</v>
      </c>
      <c r="G138" s="30" t="s">
        <v>48</v>
      </c>
      <c r="H138" s="30">
        <v>295</v>
      </c>
      <c r="I138" s="30">
        <v>1</v>
      </c>
      <c r="J138" s="30" t="s">
        <v>44</v>
      </c>
    </row>
    <row r="139" spans="1:10" s="31" customFormat="1" ht="21" x14ac:dyDescent="0.5">
      <c r="A139" s="32">
        <v>42842</v>
      </c>
      <c r="B139" s="33" t="str">
        <f>TEXT(salesticket[[#This Row],[Date]],"MMMM")</f>
        <v>April</v>
      </c>
      <c r="C139" s="30" t="s">
        <v>98</v>
      </c>
      <c r="D139" s="30" t="s">
        <v>99</v>
      </c>
      <c r="E139" s="30" t="str">
        <f>CONCATENATE(salesticket[[#This Row],[First]]," ",salesticket[[#This Row],[Last]])</f>
        <v>Roger Wilson</v>
      </c>
      <c r="F139" s="30" t="s">
        <v>59</v>
      </c>
      <c r="G139" s="30" t="s">
        <v>87</v>
      </c>
      <c r="H139" s="30">
        <v>185</v>
      </c>
      <c r="I139" s="30">
        <v>1</v>
      </c>
      <c r="J139" s="30" t="s">
        <v>44</v>
      </c>
    </row>
    <row r="140" spans="1:10" s="31" customFormat="1" ht="21" x14ac:dyDescent="0.5">
      <c r="A140" s="32">
        <v>42851</v>
      </c>
      <c r="B140" s="33" t="str">
        <f>TEXT(salesticket[[#This Row],[Date]],"MMMM")</f>
        <v>April</v>
      </c>
      <c r="C140" s="30" t="s">
        <v>129</v>
      </c>
      <c r="D140" s="30" t="s">
        <v>130</v>
      </c>
      <c r="E140" s="30" t="str">
        <f>CONCATENATE(salesticket[[#This Row],[First]]," ",salesticket[[#This Row],[Last]])</f>
        <v>John Smith</v>
      </c>
      <c r="F140" s="30" t="s">
        <v>52</v>
      </c>
      <c r="G140" s="30" t="s">
        <v>100</v>
      </c>
      <c r="H140" s="30">
        <v>199</v>
      </c>
      <c r="I140" s="30">
        <v>1</v>
      </c>
      <c r="J140" s="30" t="s">
        <v>49</v>
      </c>
    </row>
    <row r="141" spans="1:10" s="31" customFormat="1" ht="21" x14ac:dyDescent="0.5">
      <c r="A141" s="32">
        <v>42857</v>
      </c>
      <c r="B141" s="33" t="str">
        <f>TEXT(salesticket[[#This Row],[Date]],"MMMM")</f>
        <v>May</v>
      </c>
      <c r="C141" s="30" t="s">
        <v>73</v>
      </c>
      <c r="D141" s="30" t="s">
        <v>74</v>
      </c>
      <c r="E141" s="30" t="str">
        <f>CONCATENATE(salesticket[[#This Row],[First]]," ",salesticket[[#This Row],[Last]])</f>
        <v>Brian Kipp</v>
      </c>
      <c r="F141" s="30" t="s">
        <v>75</v>
      </c>
      <c r="G141" s="30" t="s">
        <v>56</v>
      </c>
      <c r="H141" s="30">
        <v>99</v>
      </c>
      <c r="I141" s="30">
        <v>1</v>
      </c>
      <c r="J141" s="30" t="s">
        <v>49</v>
      </c>
    </row>
    <row r="142" spans="1:10" s="31" customFormat="1" ht="21" x14ac:dyDescent="0.5">
      <c r="A142" s="32">
        <v>42859</v>
      </c>
      <c r="B142" s="33" t="str">
        <f>TEXT(salesticket[[#This Row],[Date]],"MMMM")</f>
        <v>May</v>
      </c>
      <c r="C142" s="30" t="s">
        <v>88</v>
      </c>
      <c r="D142" s="30" t="s">
        <v>89</v>
      </c>
      <c r="E142" s="30" t="str">
        <f>CONCATENATE(salesticket[[#This Row],[First]]," ",salesticket[[#This Row],[Last]])</f>
        <v>Rachel Lyons</v>
      </c>
      <c r="F142" s="30" t="s">
        <v>47</v>
      </c>
      <c r="G142" s="30" t="s">
        <v>82</v>
      </c>
      <c r="H142" s="30">
        <v>349</v>
      </c>
      <c r="I142" s="30">
        <v>4</v>
      </c>
      <c r="J142" s="30" t="s">
        <v>44</v>
      </c>
    </row>
    <row r="143" spans="1:10" s="31" customFormat="1" ht="21" x14ac:dyDescent="0.5">
      <c r="A143" s="32">
        <v>42861</v>
      </c>
      <c r="B143" s="33" t="str">
        <f>TEXT(salesticket[[#This Row],[Date]],"MMMM")</f>
        <v>May</v>
      </c>
      <c r="C143" s="30" t="s">
        <v>40</v>
      </c>
      <c r="D143" s="30" t="s">
        <v>41</v>
      </c>
      <c r="E143" s="30" t="str">
        <f>CONCATENATE(salesticket[[#This Row],[First]]," ",salesticket[[#This Row],[Last]])</f>
        <v>Antonio Rommero</v>
      </c>
      <c r="F143" s="30" t="s">
        <v>42</v>
      </c>
      <c r="G143" s="30" t="s">
        <v>69</v>
      </c>
      <c r="H143" s="30">
        <v>299</v>
      </c>
      <c r="I143" s="30">
        <v>2</v>
      </c>
      <c r="J143" s="30" t="s">
        <v>44</v>
      </c>
    </row>
    <row r="144" spans="1:10" s="31" customFormat="1" ht="21" x14ac:dyDescent="0.5">
      <c r="A144" s="32">
        <v>42863</v>
      </c>
      <c r="B144" s="33" t="str">
        <f>TEXT(salesticket[[#This Row],[Date]],"MMMM")</f>
        <v>May</v>
      </c>
      <c r="C144" s="30" t="s">
        <v>110</v>
      </c>
      <c r="D144" s="30" t="s">
        <v>111</v>
      </c>
      <c r="E144" s="30" t="str">
        <f>CONCATENATE(salesticket[[#This Row],[First]]," ",salesticket[[#This Row],[Last]])</f>
        <v>Ruth James</v>
      </c>
      <c r="F144" s="30" t="s">
        <v>84</v>
      </c>
      <c r="G144" s="30" t="s">
        <v>43</v>
      </c>
      <c r="H144" s="30">
        <v>399</v>
      </c>
      <c r="I144" s="30">
        <v>2</v>
      </c>
      <c r="J144" s="30" t="s">
        <v>44</v>
      </c>
    </row>
    <row r="145" spans="1:10" s="31" customFormat="1" ht="21" x14ac:dyDescent="0.5">
      <c r="A145" s="32">
        <v>42885</v>
      </c>
      <c r="B145" s="33" t="str">
        <f>TEXT(salesticket[[#This Row],[Date]],"MMMM")</f>
        <v>May</v>
      </c>
      <c r="C145" s="30" t="s">
        <v>138</v>
      </c>
      <c r="D145" s="30" t="s">
        <v>139</v>
      </c>
      <c r="E145" s="30" t="str">
        <f>CONCATENATE(salesticket[[#This Row],[First]]," ",salesticket[[#This Row],[Last]])</f>
        <v>Neal Bradshaw</v>
      </c>
      <c r="F145" s="30" t="s">
        <v>140</v>
      </c>
      <c r="G145" s="30" t="s">
        <v>100</v>
      </c>
      <c r="H145" s="30">
        <v>199</v>
      </c>
      <c r="I145" s="30">
        <v>1</v>
      </c>
      <c r="J145" s="30" t="s">
        <v>49</v>
      </c>
    </row>
    <row r="146" spans="1:10" s="31" customFormat="1" ht="21" x14ac:dyDescent="0.5">
      <c r="A146" s="32">
        <v>42891</v>
      </c>
      <c r="B146" s="33" t="str">
        <f>TEXT(salesticket[[#This Row],[Date]],"MMMM")</f>
        <v>June</v>
      </c>
      <c r="C146" s="30" t="s">
        <v>120</v>
      </c>
      <c r="D146" s="30" t="s">
        <v>121</v>
      </c>
      <c r="E146" s="30" t="str">
        <f>CONCATENATE(salesticket[[#This Row],[First]]," ",salesticket[[#This Row],[Last]])</f>
        <v>Shelia Lindquist</v>
      </c>
      <c r="F146" s="30" t="s">
        <v>95</v>
      </c>
      <c r="G146" s="30" t="s">
        <v>87</v>
      </c>
      <c r="H146" s="30">
        <v>185</v>
      </c>
      <c r="I146" s="30">
        <v>1</v>
      </c>
      <c r="J146" s="30" t="s">
        <v>49</v>
      </c>
    </row>
    <row r="147" spans="1:10" s="31" customFormat="1" ht="21" x14ac:dyDescent="0.5">
      <c r="A147" s="32">
        <v>42746</v>
      </c>
      <c r="B147" s="33" t="str">
        <f>TEXT(salesticket[[#This Row],[Date]],"MMMM")</f>
        <v>January</v>
      </c>
      <c r="C147" s="30" t="s">
        <v>63</v>
      </c>
      <c r="D147" s="30" t="s">
        <v>64</v>
      </c>
      <c r="E147" s="30" t="str">
        <f>CONCATENATE(salesticket[[#This Row],[First]]," ",salesticket[[#This Row],[Last]])</f>
        <v>Maria Rodriguez</v>
      </c>
      <c r="F147" s="30" t="s">
        <v>65</v>
      </c>
      <c r="G147" s="30" t="s">
        <v>43</v>
      </c>
      <c r="H147" s="30">
        <v>399</v>
      </c>
      <c r="I147" s="30">
        <v>3</v>
      </c>
      <c r="J147" s="30" t="s">
        <v>44</v>
      </c>
    </row>
    <row r="148" spans="1:10" s="31" customFormat="1" ht="21" x14ac:dyDescent="0.5">
      <c r="A148" s="32">
        <v>42754</v>
      </c>
      <c r="B148" s="33" t="str">
        <f>TEXT(salesticket[[#This Row],[Date]],"MMMM")</f>
        <v>January</v>
      </c>
      <c r="C148" s="30" t="s">
        <v>45</v>
      </c>
      <c r="D148" s="30" t="s">
        <v>46</v>
      </c>
      <c r="E148" s="30" t="str">
        <f>CONCATENATE(salesticket[[#This Row],[First]]," ",salesticket[[#This Row],[Last]])</f>
        <v>LeAnne Chang</v>
      </c>
      <c r="F148" s="30" t="s">
        <v>47</v>
      </c>
      <c r="G148" s="30" t="s">
        <v>72</v>
      </c>
      <c r="H148" s="30">
        <v>187</v>
      </c>
      <c r="I148" s="30">
        <v>2</v>
      </c>
      <c r="J148" s="30" t="s">
        <v>49</v>
      </c>
    </row>
    <row r="149" spans="1:10" s="31" customFormat="1" ht="21" x14ac:dyDescent="0.5">
      <c r="A149" s="32">
        <v>42763</v>
      </c>
      <c r="B149" s="33" t="str">
        <f>TEXT(salesticket[[#This Row],[Date]],"MMMM")</f>
        <v>January</v>
      </c>
      <c r="C149" s="30" t="s">
        <v>73</v>
      </c>
      <c r="D149" s="30" t="s">
        <v>166</v>
      </c>
      <c r="E149" s="30" t="str">
        <f>CONCATENATE(salesticket[[#This Row],[First]]," ",salesticket[[#This Row],[Last]])</f>
        <v>Brian Samuals</v>
      </c>
      <c r="F149" s="30" t="s">
        <v>52</v>
      </c>
      <c r="G149" s="30" t="s">
        <v>48</v>
      </c>
      <c r="H149" s="30">
        <v>295</v>
      </c>
      <c r="I149" s="30">
        <v>4</v>
      </c>
      <c r="J149" s="30" t="s">
        <v>49</v>
      </c>
    </row>
    <row r="150" spans="1:10" s="31" customFormat="1" ht="21" x14ac:dyDescent="0.5">
      <c r="A150" s="32">
        <v>42769</v>
      </c>
      <c r="B150" s="33" t="str">
        <f>TEXT(salesticket[[#This Row],[Date]],"MMMM")</f>
        <v>February</v>
      </c>
      <c r="C150" s="30" t="s">
        <v>167</v>
      </c>
      <c r="D150" s="30" t="s">
        <v>168</v>
      </c>
      <c r="E150" s="30" t="str">
        <f>CONCATENATE(salesticket[[#This Row],[First]]," ",salesticket[[#This Row],[Last]])</f>
        <v>Brett Hill</v>
      </c>
      <c r="F150" s="30" t="s">
        <v>169</v>
      </c>
      <c r="G150" s="30" t="s">
        <v>69</v>
      </c>
      <c r="H150" s="30">
        <v>299</v>
      </c>
      <c r="I150" s="30">
        <v>2</v>
      </c>
      <c r="J150" s="30" t="s">
        <v>49</v>
      </c>
    </row>
    <row r="151" spans="1:10" s="31" customFormat="1" ht="21" x14ac:dyDescent="0.5">
      <c r="A151" s="32">
        <v>42783</v>
      </c>
      <c r="B151" s="33" t="str">
        <f>TEXT(salesticket[[#This Row],[Date]],"MMMM")</f>
        <v>February</v>
      </c>
      <c r="C151" s="30" t="s">
        <v>153</v>
      </c>
      <c r="D151" s="30" t="s">
        <v>154</v>
      </c>
      <c r="E151" s="30" t="str">
        <f>CONCATENATE(salesticket[[#This Row],[First]]," ",salesticket[[#This Row],[Last]])</f>
        <v>Lois Svens</v>
      </c>
      <c r="F151" s="30" t="s">
        <v>140</v>
      </c>
      <c r="G151" s="30" t="s">
        <v>72</v>
      </c>
      <c r="H151" s="30">
        <v>187</v>
      </c>
      <c r="I151" s="30">
        <v>1</v>
      </c>
      <c r="J151" s="30" t="s">
        <v>49</v>
      </c>
    </row>
    <row r="152" spans="1:10" s="31" customFormat="1" ht="21" x14ac:dyDescent="0.5">
      <c r="A152" s="32">
        <v>42789</v>
      </c>
      <c r="B152" s="33" t="str">
        <f>TEXT(salesticket[[#This Row],[Date]],"MMMM")</f>
        <v>February</v>
      </c>
      <c r="C152" s="30" t="s">
        <v>106</v>
      </c>
      <c r="D152" s="30" t="s">
        <v>107</v>
      </c>
      <c r="E152" s="30" t="str">
        <f>CONCATENATE(salesticket[[#This Row],[First]]," ",salesticket[[#This Row],[Last]])</f>
        <v>Jennifer Jordon</v>
      </c>
      <c r="F152" s="30" t="s">
        <v>42</v>
      </c>
      <c r="G152" s="30" t="s">
        <v>43</v>
      </c>
      <c r="H152" s="30">
        <v>399</v>
      </c>
      <c r="I152" s="30">
        <v>1</v>
      </c>
      <c r="J152" s="30" t="s">
        <v>44</v>
      </c>
    </row>
    <row r="153" spans="1:10" s="31" customFormat="1" ht="21" x14ac:dyDescent="0.5">
      <c r="A153" s="32">
        <v>42821</v>
      </c>
      <c r="B153" s="33" t="str">
        <f>TEXT(salesticket[[#This Row],[Date]],"MMMM")</f>
        <v>March</v>
      </c>
      <c r="C153" s="30" t="s">
        <v>90</v>
      </c>
      <c r="D153" s="30" t="s">
        <v>91</v>
      </c>
      <c r="E153" s="30" t="str">
        <f>CONCATENATE(salesticket[[#This Row],[First]]," ",salesticket[[#This Row],[Last]])</f>
        <v>Harrison Thompson</v>
      </c>
      <c r="F153" s="30" t="s">
        <v>75</v>
      </c>
      <c r="G153" s="30" t="s">
        <v>96</v>
      </c>
      <c r="H153" s="30">
        <v>365</v>
      </c>
      <c r="I153" s="30">
        <v>2</v>
      </c>
      <c r="J153" s="30" t="s">
        <v>44</v>
      </c>
    </row>
    <row r="154" spans="1:10" s="31" customFormat="1" ht="21" x14ac:dyDescent="0.5">
      <c r="A154" s="32">
        <v>42833</v>
      </c>
      <c r="B154" s="33" t="str">
        <f>TEXT(salesticket[[#This Row],[Date]],"MMMM")</f>
        <v>April</v>
      </c>
      <c r="C154" s="30" t="s">
        <v>171</v>
      </c>
      <c r="D154" s="30" t="s">
        <v>130</v>
      </c>
      <c r="E154" s="30" t="str">
        <f>CONCATENATE(salesticket[[#This Row],[First]]," ",salesticket[[#This Row],[Last]])</f>
        <v>Richard Smith</v>
      </c>
      <c r="F154" s="30" t="s">
        <v>135</v>
      </c>
      <c r="G154" s="30" t="s">
        <v>56</v>
      </c>
      <c r="H154" s="30">
        <v>99</v>
      </c>
      <c r="I154" s="30">
        <v>1</v>
      </c>
      <c r="J154" s="30" t="s">
        <v>44</v>
      </c>
    </row>
    <row r="155" spans="1:10" s="31" customFormat="1" ht="21" x14ac:dyDescent="0.5">
      <c r="A155" s="32">
        <v>42864</v>
      </c>
      <c r="B155" s="33" t="str">
        <f>TEXT(salesticket[[#This Row],[Date]],"MMMM")</f>
        <v>May</v>
      </c>
      <c r="C155" s="30" t="s">
        <v>157</v>
      </c>
      <c r="D155" s="30" t="s">
        <v>170</v>
      </c>
      <c r="E155" s="30" t="str">
        <f>CONCATENATE(salesticket[[#This Row],[First]]," ",salesticket[[#This Row],[Last]])</f>
        <v>Tim Berreau</v>
      </c>
      <c r="F155" s="30" t="s">
        <v>75</v>
      </c>
      <c r="G155" s="30" t="s">
        <v>48</v>
      </c>
      <c r="H155" s="30">
        <v>295</v>
      </c>
      <c r="I155" s="30">
        <v>1</v>
      </c>
      <c r="J155" s="30" t="s">
        <v>44</v>
      </c>
    </row>
    <row r="156" spans="1:10" s="31" customFormat="1" ht="21" x14ac:dyDescent="0.5">
      <c r="A156" s="32">
        <v>42900</v>
      </c>
      <c r="B156" s="33" t="str">
        <f>TEXT(salesticket[[#This Row],[Date]],"MMMM")</f>
        <v>June</v>
      </c>
      <c r="C156" s="30" t="s">
        <v>138</v>
      </c>
      <c r="D156" s="30" t="s">
        <v>139</v>
      </c>
      <c r="E156" s="30" t="str">
        <f>CONCATENATE(salesticket[[#This Row],[First]]," ",salesticket[[#This Row],[Last]])</f>
        <v>Neal Bradshaw</v>
      </c>
      <c r="F156" s="30" t="s">
        <v>140</v>
      </c>
      <c r="G156" s="30" t="s">
        <v>48</v>
      </c>
      <c r="H156" s="30">
        <v>295</v>
      </c>
      <c r="I156" s="30">
        <v>1</v>
      </c>
      <c r="J156" s="30" t="s">
        <v>44</v>
      </c>
    </row>
    <row r="157" spans="1:10" s="31" customFormat="1" ht="21" x14ac:dyDescent="0.5">
      <c r="A157" s="32">
        <v>42740</v>
      </c>
      <c r="B157" s="33" t="str">
        <f>TEXT(salesticket[[#This Row],[Date]],"MMMM")</f>
        <v>January</v>
      </c>
      <c r="C157" s="30" t="s">
        <v>103</v>
      </c>
      <c r="D157" s="30" t="s">
        <v>104</v>
      </c>
      <c r="E157" s="30" t="str">
        <f>CONCATENATE(salesticket[[#This Row],[First]]," ",salesticket[[#This Row],[Last]])</f>
        <v>Wendy Nelson</v>
      </c>
      <c r="F157" s="30" t="s">
        <v>105</v>
      </c>
      <c r="G157" s="30" t="s">
        <v>119</v>
      </c>
      <c r="H157" s="30">
        <v>245</v>
      </c>
      <c r="I157" s="30">
        <v>2</v>
      </c>
      <c r="J157" s="30" t="s">
        <v>49</v>
      </c>
    </row>
    <row r="158" spans="1:10" s="31" customFormat="1" ht="21" x14ac:dyDescent="0.5">
      <c r="A158" s="32">
        <v>42749</v>
      </c>
      <c r="B158" s="33" t="str">
        <f>TEXT(salesticket[[#This Row],[Date]],"MMMM")</f>
        <v>January</v>
      </c>
      <c r="C158" s="30" t="s">
        <v>151</v>
      </c>
      <c r="D158" s="30" t="s">
        <v>152</v>
      </c>
      <c r="E158" s="30" t="str">
        <f>CONCATENATE(salesticket[[#This Row],[First]]," ",salesticket[[#This Row],[Last]])</f>
        <v>Lucy Gramm</v>
      </c>
      <c r="F158" s="30" t="s">
        <v>114</v>
      </c>
      <c r="G158" s="30" t="s">
        <v>48</v>
      </c>
      <c r="H158" s="30">
        <v>295</v>
      </c>
      <c r="I158" s="30">
        <v>1</v>
      </c>
      <c r="J158" s="30" t="s">
        <v>49</v>
      </c>
    </row>
    <row r="159" spans="1:10" s="31" customFormat="1" ht="21" x14ac:dyDescent="0.5">
      <c r="A159" s="32">
        <v>42757</v>
      </c>
      <c r="B159" s="33" t="str">
        <f>TEXT(salesticket[[#This Row],[Date]],"MMMM")</f>
        <v>January</v>
      </c>
      <c r="C159" s="30" t="s">
        <v>172</v>
      </c>
      <c r="D159" s="30" t="s">
        <v>173</v>
      </c>
      <c r="E159" s="30" t="str">
        <f>CONCATENATE(salesticket[[#This Row],[First]]," ",salesticket[[#This Row],[Last]])</f>
        <v>Tom Boyarski</v>
      </c>
      <c r="F159" s="30" t="s">
        <v>145</v>
      </c>
      <c r="G159" s="30" t="s">
        <v>133</v>
      </c>
      <c r="H159" s="30">
        <v>265</v>
      </c>
      <c r="I159" s="30">
        <v>2</v>
      </c>
      <c r="J159" s="30" t="s">
        <v>49</v>
      </c>
    </row>
    <row r="160" spans="1:10" s="31" customFormat="1" ht="21" x14ac:dyDescent="0.5">
      <c r="A160" s="32">
        <v>42765</v>
      </c>
      <c r="B160" s="33" t="str">
        <f>TEXT(salesticket[[#This Row],[Date]],"MMMM")</f>
        <v>January</v>
      </c>
      <c r="C160" s="30" t="s">
        <v>129</v>
      </c>
      <c r="D160" s="30" t="s">
        <v>130</v>
      </c>
      <c r="E160" s="30" t="str">
        <f>CONCATENATE(salesticket[[#This Row],[First]]," ",salesticket[[#This Row],[Last]])</f>
        <v>John Smith</v>
      </c>
      <c r="F160" s="30" t="s">
        <v>52</v>
      </c>
      <c r="G160" s="30" t="s">
        <v>96</v>
      </c>
      <c r="H160" s="30">
        <v>365</v>
      </c>
      <c r="I160" s="30">
        <v>1</v>
      </c>
      <c r="J160" s="30" t="s">
        <v>44</v>
      </c>
    </row>
    <row r="161" spans="1:10" s="31" customFormat="1" ht="21" x14ac:dyDescent="0.5">
      <c r="A161" s="32">
        <v>42775</v>
      </c>
      <c r="B161" s="33" t="str">
        <f>TEXT(salesticket[[#This Row],[Date]],"MMMM")</f>
        <v>February</v>
      </c>
      <c r="C161" s="30" t="s">
        <v>110</v>
      </c>
      <c r="D161" s="30" t="s">
        <v>155</v>
      </c>
      <c r="E161" s="30" t="str">
        <f>CONCATENATE(salesticket[[#This Row],[First]]," ",salesticket[[#This Row],[Last]])</f>
        <v>Ruth Peterson</v>
      </c>
      <c r="F161" s="30" t="s">
        <v>145</v>
      </c>
      <c r="G161" s="30" t="s">
        <v>43</v>
      </c>
      <c r="H161" s="30">
        <v>399</v>
      </c>
      <c r="I161" s="30">
        <v>6</v>
      </c>
      <c r="J161" s="30" t="s">
        <v>44</v>
      </c>
    </row>
    <row r="162" spans="1:10" s="31" customFormat="1" ht="21" x14ac:dyDescent="0.5">
      <c r="A162" s="32">
        <v>42801</v>
      </c>
      <c r="B162" s="33" t="str">
        <f>TEXT(salesticket[[#This Row],[Date]],"MMMM")</f>
        <v>March</v>
      </c>
      <c r="C162" s="30" t="s">
        <v>63</v>
      </c>
      <c r="D162" s="30" t="s">
        <v>64</v>
      </c>
      <c r="E162" s="30" t="str">
        <f>CONCATENATE(salesticket[[#This Row],[First]]," ",salesticket[[#This Row],[Last]])</f>
        <v>Maria Rodriguez</v>
      </c>
      <c r="F162" s="30" t="s">
        <v>65</v>
      </c>
      <c r="G162" s="30" t="s">
        <v>53</v>
      </c>
      <c r="H162" s="30">
        <v>349</v>
      </c>
      <c r="I162" s="30">
        <v>2</v>
      </c>
      <c r="J162" s="30" t="s">
        <v>49</v>
      </c>
    </row>
    <row r="163" spans="1:10" s="31" customFormat="1" ht="21" x14ac:dyDescent="0.5">
      <c r="A163" s="32">
        <v>42803</v>
      </c>
      <c r="B163" s="33" t="str">
        <f>TEXT(salesticket[[#This Row],[Date]],"MMMM")</f>
        <v>March</v>
      </c>
      <c r="C163" s="30" t="s">
        <v>163</v>
      </c>
      <c r="D163" s="30" t="s">
        <v>164</v>
      </c>
      <c r="E163" s="30" t="str">
        <f>CONCATENATE(salesticket[[#This Row],[First]]," ",salesticket[[#This Row],[Last]])</f>
        <v>Gayle Youngquist</v>
      </c>
      <c r="F163" s="30" t="s">
        <v>52</v>
      </c>
      <c r="G163" s="30" t="s">
        <v>119</v>
      </c>
      <c r="H163" s="30">
        <v>245</v>
      </c>
      <c r="I163" s="30">
        <v>3</v>
      </c>
      <c r="J163" s="30" t="s">
        <v>44</v>
      </c>
    </row>
    <row r="164" spans="1:10" s="31" customFormat="1" ht="21" x14ac:dyDescent="0.5">
      <c r="A164" s="32">
        <v>42809</v>
      </c>
      <c r="B164" s="33" t="str">
        <f>TEXT(salesticket[[#This Row],[Date]],"MMMM")</f>
        <v>March</v>
      </c>
      <c r="C164" s="30" t="s">
        <v>98</v>
      </c>
      <c r="D164" s="30" t="s">
        <v>147</v>
      </c>
      <c r="E164" s="30" t="str">
        <f>CONCATENATE(salesticket[[#This Row],[First]]," ",salesticket[[#This Row],[Last]])</f>
        <v>Roger Bilco</v>
      </c>
      <c r="F164" s="30" t="s">
        <v>105</v>
      </c>
      <c r="G164" s="30" t="s">
        <v>53</v>
      </c>
      <c r="H164" s="30">
        <v>349</v>
      </c>
      <c r="I164" s="30">
        <v>1</v>
      </c>
      <c r="J164" s="30" t="s">
        <v>49</v>
      </c>
    </row>
    <row r="165" spans="1:10" s="31" customFormat="1" ht="21" x14ac:dyDescent="0.5">
      <c r="A165" s="32">
        <v>42818</v>
      </c>
      <c r="B165" s="33" t="str">
        <f>TEXT(salesticket[[#This Row],[Date]],"MMMM")</f>
        <v>March</v>
      </c>
      <c r="C165" s="30" t="s">
        <v>80</v>
      </c>
      <c r="D165" s="30" t="s">
        <v>81</v>
      </c>
      <c r="E165" s="30" t="str">
        <f>CONCATENATE(salesticket[[#This Row],[First]]," ",salesticket[[#This Row],[Last]])</f>
        <v>Bernice Young</v>
      </c>
      <c r="F165" s="30" t="s">
        <v>75</v>
      </c>
      <c r="G165" s="30" t="s">
        <v>75</v>
      </c>
      <c r="H165" s="30">
        <v>149</v>
      </c>
      <c r="I165" s="30">
        <v>1</v>
      </c>
      <c r="J165" s="30" t="s">
        <v>49</v>
      </c>
    </row>
    <row r="166" spans="1:10" s="31" customFormat="1" ht="21" x14ac:dyDescent="0.5">
      <c r="A166" s="32">
        <v>42819</v>
      </c>
      <c r="B166" s="33" t="str">
        <f>TEXT(salesticket[[#This Row],[Date]],"MMMM")</f>
        <v>March</v>
      </c>
      <c r="C166" s="30" t="s">
        <v>120</v>
      </c>
      <c r="D166" s="30" t="s">
        <v>121</v>
      </c>
      <c r="E166" s="30" t="str">
        <f>CONCATENATE(salesticket[[#This Row],[First]]," ",salesticket[[#This Row],[Last]])</f>
        <v>Shelia Lindquist</v>
      </c>
      <c r="F166" s="30" t="s">
        <v>95</v>
      </c>
      <c r="G166" s="30" t="s">
        <v>72</v>
      </c>
      <c r="H166" s="30">
        <v>187</v>
      </c>
      <c r="I166" s="30">
        <v>2</v>
      </c>
      <c r="J166" s="30" t="s">
        <v>49</v>
      </c>
    </row>
    <row r="167" spans="1:10" s="31" customFormat="1" ht="21" x14ac:dyDescent="0.5">
      <c r="A167" s="32">
        <v>42825</v>
      </c>
      <c r="B167" s="33" t="str">
        <f>TEXT(salesticket[[#This Row],[Date]],"MMMM")</f>
        <v>March</v>
      </c>
      <c r="C167" s="30" t="s">
        <v>112</v>
      </c>
      <c r="D167" s="30" t="s">
        <v>113</v>
      </c>
      <c r="E167" s="30" t="str">
        <f>CONCATENATE(salesticket[[#This Row],[First]]," ",salesticket[[#This Row],[Last]])</f>
        <v>Aaron Burr</v>
      </c>
      <c r="F167" s="30" t="s">
        <v>114</v>
      </c>
      <c r="G167" s="30" t="s">
        <v>56</v>
      </c>
      <c r="H167" s="30">
        <v>99</v>
      </c>
      <c r="I167" s="30">
        <v>2</v>
      </c>
      <c r="J167" s="30" t="s">
        <v>44</v>
      </c>
    </row>
    <row r="168" spans="1:10" s="31" customFormat="1" ht="21" x14ac:dyDescent="0.5">
      <c r="A168" s="32">
        <v>42848</v>
      </c>
      <c r="B168" s="33" t="str">
        <f>TEXT(salesticket[[#This Row],[Date]],"MMMM")</f>
        <v>April</v>
      </c>
      <c r="C168" s="30" t="s">
        <v>120</v>
      </c>
      <c r="D168" s="30" t="s">
        <v>144</v>
      </c>
      <c r="E168" s="30" t="str">
        <f>CONCATENATE(salesticket[[#This Row],[First]]," ",salesticket[[#This Row],[Last]])</f>
        <v>Shelia Erickson</v>
      </c>
      <c r="F168" s="30" t="s">
        <v>145</v>
      </c>
      <c r="G168" s="30" t="s">
        <v>148</v>
      </c>
      <c r="H168" s="30">
        <v>999</v>
      </c>
      <c r="I168" s="30">
        <v>2</v>
      </c>
      <c r="J168" s="30" t="s">
        <v>44</v>
      </c>
    </row>
    <row r="169" spans="1:10" s="31" customFormat="1" ht="21" x14ac:dyDescent="0.5">
      <c r="A169" s="32">
        <v>42859</v>
      </c>
      <c r="B169" s="33" t="str">
        <f>TEXT(salesticket[[#This Row],[Date]],"MMMM")</f>
        <v>May</v>
      </c>
      <c r="C169" s="30" t="s">
        <v>40</v>
      </c>
      <c r="D169" s="30" t="s">
        <v>41</v>
      </c>
      <c r="E169" s="30" t="str">
        <f>CONCATENATE(salesticket[[#This Row],[First]]," ",salesticket[[#This Row],[Last]])</f>
        <v>Antonio Rommero</v>
      </c>
      <c r="F169" s="30" t="s">
        <v>42</v>
      </c>
      <c r="G169" s="30" t="s">
        <v>96</v>
      </c>
      <c r="H169" s="30">
        <v>365</v>
      </c>
      <c r="I169" s="30">
        <v>1</v>
      </c>
      <c r="J169" s="30" t="s">
        <v>49</v>
      </c>
    </row>
    <row r="170" spans="1:10" s="31" customFormat="1" ht="21" x14ac:dyDescent="0.5">
      <c r="A170" s="32">
        <v>42909</v>
      </c>
      <c r="B170" s="33" t="str">
        <f>TEXT(salesticket[[#This Row],[Date]],"MMMM")</f>
        <v>June</v>
      </c>
      <c r="C170" s="30" t="s">
        <v>138</v>
      </c>
      <c r="D170" s="30" t="s">
        <v>139</v>
      </c>
      <c r="E170" s="30" t="str">
        <f>CONCATENATE(salesticket[[#This Row],[First]]," ",salesticket[[#This Row],[Last]])</f>
        <v>Neal Bradshaw</v>
      </c>
      <c r="F170" s="30" t="s">
        <v>140</v>
      </c>
      <c r="G170" s="30" t="s">
        <v>146</v>
      </c>
      <c r="H170" s="30">
        <v>949</v>
      </c>
      <c r="I170" s="30">
        <v>2</v>
      </c>
      <c r="J170" s="30" t="s">
        <v>49</v>
      </c>
    </row>
    <row r="171" spans="1:10" s="31" customFormat="1" ht="21" x14ac:dyDescent="0.5">
      <c r="A171" s="32">
        <v>42749</v>
      </c>
      <c r="B171" s="33" t="str">
        <f>TEXT(salesticket[[#This Row],[Date]],"MMMM")</f>
        <v>January</v>
      </c>
      <c r="C171" s="30" t="s">
        <v>50</v>
      </c>
      <c r="D171" s="30" t="s">
        <v>83</v>
      </c>
      <c r="E171" s="30" t="str">
        <f>CONCATENATE(salesticket[[#This Row],[First]]," ",salesticket[[#This Row],[Last]])</f>
        <v>Julie Swanson</v>
      </c>
      <c r="F171" s="30" t="s">
        <v>84</v>
      </c>
      <c r="G171" s="30" t="s">
        <v>43</v>
      </c>
      <c r="H171" s="30">
        <v>399</v>
      </c>
      <c r="I171" s="30">
        <v>1</v>
      </c>
      <c r="J171" s="30" t="s">
        <v>44</v>
      </c>
    </row>
    <row r="172" spans="1:10" s="31" customFormat="1" ht="21" x14ac:dyDescent="0.5">
      <c r="A172" s="32">
        <v>42772</v>
      </c>
      <c r="B172" s="33" t="str">
        <f>TEXT(salesticket[[#This Row],[Date]],"MMMM")</f>
        <v>February</v>
      </c>
      <c r="C172" s="30" t="s">
        <v>149</v>
      </c>
      <c r="D172" s="30" t="s">
        <v>150</v>
      </c>
      <c r="E172" s="30" t="str">
        <f>CONCATENATE(salesticket[[#This Row],[First]]," ",salesticket[[#This Row],[Last]])</f>
        <v>Nancy Timscleft</v>
      </c>
      <c r="F172" s="30" t="s">
        <v>114</v>
      </c>
      <c r="G172" s="30" t="s">
        <v>100</v>
      </c>
      <c r="H172" s="30">
        <v>199</v>
      </c>
      <c r="I172" s="30">
        <v>1</v>
      </c>
      <c r="J172" s="30" t="s">
        <v>44</v>
      </c>
    </row>
    <row r="173" spans="1:10" s="31" customFormat="1" ht="21" x14ac:dyDescent="0.5">
      <c r="A173" s="32">
        <v>42774</v>
      </c>
      <c r="B173" s="33" t="str">
        <f>TEXT(salesticket[[#This Row],[Date]],"MMMM")</f>
        <v>February</v>
      </c>
      <c r="C173" s="30" t="s">
        <v>98</v>
      </c>
      <c r="D173" s="30" t="s">
        <v>99</v>
      </c>
      <c r="E173" s="30" t="str">
        <f>CONCATENATE(salesticket[[#This Row],[First]]," ",salesticket[[#This Row],[Last]])</f>
        <v>Roger Wilson</v>
      </c>
      <c r="F173" s="30" t="s">
        <v>59</v>
      </c>
      <c r="G173" s="30" t="s">
        <v>53</v>
      </c>
      <c r="H173" s="30">
        <v>349</v>
      </c>
      <c r="I173" s="30">
        <v>1</v>
      </c>
      <c r="J173" s="30" t="s">
        <v>49</v>
      </c>
    </row>
    <row r="174" spans="1:10" s="31" customFormat="1" ht="21" x14ac:dyDescent="0.5">
      <c r="A174" s="32">
        <v>42808</v>
      </c>
      <c r="B174" s="33" t="str">
        <f>TEXT(salesticket[[#This Row],[Date]],"MMMM")</f>
        <v>March</v>
      </c>
      <c r="C174" s="30" t="s">
        <v>129</v>
      </c>
      <c r="D174" s="30" t="s">
        <v>134</v>
      </c>
      <c r="E174" s="30" t="str">
        <f>CONCATENATE(salesticket[[#This Row],[First]]," ",salesticket[[#This Row],[Last]])</f>
        <v>John Harris</v>
      </c>
      <c r="F174" s="30" t="s">
        <v>135</v>
      </c>
      <c r="G174" s="30" t="s">
        <v>56</v>
      </c>
      <c r="H174" s="30">
        <v>99</v>
      </c>
      <c r="I174" s="30">
        <v>2</v>
      </c>
      <c r="J174" s="30" t="s">
        <v>44</v>
      </c>
    </row>
    <row r="175" spans="1:10" s="31" customFormat="1" ht="21" x14ac:dyDescent="0.5">
      <c r="A175" s="32">
        <v>42809</v>
      </c>
      <c r="B175" s="33" t="str">
        <f>TEXT(salesticket[[#This Row],[Date]],"MMMM")</f>
        <v>March</v>
      </c>
      <c r="C175" s="30" t="s">
        <v>151</v>
      </c>
      <c r="D175" s="30" t="s">
        <v>152</v>
      </c>
      <c r="E175" s="30" t="str">
        <f>CONCATENATE(salesticket[[#This Row],[First]]," ",salesticket[[#This Row],[Last]])</f>
        <v>Lucy Gramm</v>
      </c>
      <c r="F175" s="30" t="s">
        <v>114</v>
      </c>
      <c r="G175" s="30" t="s">
        <v>87</v>
      </c>
      <c r="H175" s="30">
        <v>185</v>
      </c>
      <c r="I175" s="30">
        <v>4</v>
      </c>
      <c r="J175" s="30" t="s">
        <v>49</v>
      </c>
    </row>
    <row r="176" spans="1:10" s="31" customFormat="1" ht="21" x14ac:dyDescent="0.5">
      <c r="A176" s="32">
        <v>42821</v>
      </c>
      <c r="B176" s="33" t="str">
        <f>TEXT(salesticket[[#This Row],[Date]],"MMMM")</f>
        <v>March</v>
      </c>
      <c r="C176" s="30" t="s">
        <v>123</v>
      </c>
      <c r="D176" s="30" t="s">
        <v>124</v>
      </c>
      <c r="E176" s="30" t="str">
        <f>CONCATENATE(salesticket[[#This Row],[First]]," ",salesticket[[#This Row],[Last]])</f>
        <v>Terry Nordstrom</v>
      </c>
      <c r="F176" s="30" t="s">
        <v>75</v>
      </c>
      <c r="G176" s="30" t="s">
        <v>122</v>
      </c>
      <c r="H176" s="30">
        <v>199</v>
      </c>
      <c r="I176" s="30">
        <v>2</v>
      </c>
      <c r="J176" s="30" t="s">
        <v>44</v>
      </c>
    </row>
    <row r="177" spans="1:10" s="31" customFormat="1" ht="21" x14ac:dyDescent="0.5">
      <c r="A177" s="32">
        <v>42826</v>
      </c>
      <c r="B177" s="33" t="str">
        <f>TEXT(salesticket[[#This Row],[Date]],"MMMM")</f>
        <v>April</v>
      </c>
      <c r="C177" s="30" t="s">
        <v>129</v>
      </c>
      <c r="D177" s="30" t="s">
        <v>156</v>
      </c>
      <c r="E177" s="30" t="str">
        <f>CONCATENATE(salesticket[[#This Row],[First]]," ",salesticket[[#This Row],[Last]])</f>
        <v>John Kinkaid</v>
      </c>
      <c r="F177" s="30" t="s">
        <v>59</v>
      </c>
      <c r="G177" s="30" t="s">
        <v>87</v>
      </c>
      <c r="H177" s="30">
        <v>185</v>
      </c>
      <c r="I177" s="30">
        <v>3</v>
      </c>
      <c r="J177" s="30" t="s">
        <v>44</v>
      </c>
    </row>
    <row r="178" spans="1:10" s="31" customFormat="1" ht="21" x14ac:dyDescent="0.5">
      <c r="A178" s="32">
        <v>42845</v>
      </c>
      <c r="B178" s="33" t="str">
        <f>TEXT(salesticket[[#This Row],[Date]],"MMMM")</f>
        <v>April</v>
      </c>
      <c r="C178" s="30" t="s">
        <v>106</v>
      </c>
      <c r="D178" s="30" t="s">
        <v>165</v>
      </c>
      <c r="E178" s="30" t="str">
        <f>CONCATENATE(salesticket[[#This Row],[First]]," ",salesticket[[#This Row],[Last]])</f>
        <v>Jennifer Anderson</v>
      </c>
      <c r="F178" s="30" t="s">
        <v>52</v>
      </c>
      <c r="G178" s="30" t="s">
        <v>133</v>
      </c>
      <c r="H178" s="30">
        <v>265</v>
      </c>
      <c r="I178" s="30">
        <v>2</v>
      </c>
      <c r="J178" s="30" t="s">
        <v>44</v>
      </c>
    </row>
    <row r="179" spans="1:10" s="31" customFormat="1" ht="21" x14ac:dyDescent="0.5">
      <c r="A179" s="32">
        <v>42888</v>
      </c>
      <c r="B179" s="33" t="str">
        <f>TEXT(salesticket[[#This Row],[Date]],"MMMM")</f>
        <v>June</v>
      </c>
      <c r="C179" s="30" t="s">
        <v>115</v>
      </c>
      <c r="D179" s="30" t="s">
        <v>116</v>
      </c>
      <c r="E179" s="30" t="str">
        <f>CONCATENATE(salesticket[[#This Row],[First]]," ",salesticket[[#This Row],[Last]])</f>
        <v>Bernardo Fuentes</v>
      </c>
      <c r="F179" s="30" t="s">
        <v>68</v>
      </c>
      <c r="G179" s="30" t="s">
        <v>75</v>
      </c>
      <c r="H179" s="30">
        <v>149</v>
      </c>
      <c r="I179" s="30">
        <v>2</v>
      </c>
      <c r="J179" s="30" t="s">
        <v>44</v>
      </c>
    </row>
    <row r="180" spans="1:10" s="31" customFormat="1" ht="21" x14ac:dyDescent="0.5">
      <c r="A180" s="32">
        <v>42760</v>
      </c>
      <c r="B180" s="33" t="str">
        <f>TEXT(salesticket[[#This Row],[Date]],"MMMM")</f>
        <v>January</v>
      </c>
      <c r="C180" s="30" t="s">
        <v>57</v>
      </c>
      <c r="D180" s="30" t="s">
        <v>58</v>
      </c>
      <c r="E180" s="30" t="str">
        <f>CONCATENATE(salesticket[[#This Row],[First]]," ",salesticket[[#This Row],[Last]])</f>
        <v>Anne Olson</v>
      </c>
      <c r="F180" s="30" t="s">
        <v>59</v>
      </c>
      <c r="G180" s="30" t="s">
        <v>69</v>
      </c>
      <c r="H180" s="30">
        <v>299</v>
      </c>
      <c r="I180" s="30">
        <v>1</v>
      </c>
      <c r="J180" s="30" t="s">
        <v>44</v>
      </c>
    </row>
    <row r="181" spans="1:10" s="31" customFormat="1" ht="21" x14ac:dyDescent="0.5">
      <c r="A181" s="32">
        <v>42773</v>
      </c>
      <c r="B181" s="33" t="str">
        <f>TEXT(salesticket[[#This Row],[Date]],"MMMM")</f>
        <v>February</v>
      </c>
      <c r="C181" s="30" t="s">
        <v>98</v>
      </c>
      <c r="D181" s="30" t="s">
        <v>99</v>
      </c>
      <c r="E181" s="30" t="str">
        <f>CONCATENATE(salesticket[[#This Row],[First]]," ",salesticket[[#This Row],[Last]])</f>
        <v>Roger Wilson</v>
      </c>
      <c r="F181" s="30" t="s">
        <v>59</v>
      </c>
      <c r="G181" s="30" t="s">
        <v>100</v>
      </c>
      <c r="H181" s="30">
        <v>199</v>
      </c>
      <c r="I181" s="30">
        <v>1</v>
      </c>
      <c r="J181" s="30" t="s">
        <v>49</v>
      </c>
    </row>
    <row r="182" spans="1:10" s="31" customFormat="1" ht="21" x14ac:dyDescent="0.5">
      <c r="A182" s="32">
        <v>42783</v>
      </c>
      <c r="B182" s="33" t="str">
        <f>TEXT(salesticket[[#This Row],[Date]],"MMMM")</f>
        <v>February</v>
      </c>
      <c r="C182" s="30" t="s">
        <v>110</v>
      </c>
      <c r="D182" s="30" t="s">
        <v>155</v>
      </c>
      <c r="E182" s="30" t="str">
        <f>CONCATENATE(salesticket[[#This Row],[First]]," ",salesticket[[#This Row],[Last]])</f>
        <v>Ruth Peterson</v>
      </c>
      <c r="F182" s="30" t="s">
        <v>145</v>
      </c>
      <c r="G182" s="30" t="s">
        <v>146</v>
      </c>
      <c r="H182" s="30">
        <v>949</v>
      </c>
      <c r="I182" s="30">
        <v>2</v>
      </c>
      <c r="J182" s="30" t="s">
        <v>49</v>
      </c>
    </row>
    <row r="183" spans="1:10" s="31" customFormat="1" ht="21" x14ac:dyDescent="0.5">
      <c r="A183" s="32">
        <v>42816</v>
      </c>
      <c r="B183" s="33" t="str">
        <f>TEXT(salesticket[[#This Row],[Date]],"MMMM")</f>
        <v>March</v>
      </c>
      <c r="C183" s="30" t="s">
        <v>172</v>
      </c>
      <c r="D183" s="30" t="s">
        <v>173</v>
      </c>
      <c r="E183" s="30" t="str">
        <f>CONCATENATE(salesticket[[#This Row],[First]]," ",salesticket[[#This Row],[Last]])</f>
        <v>Tom Boyarski</v>
      </c>
      <c r="F183" s="30" t="s">
        <v>145</v>
      </c>
      <c r="G183" s="30" t="s">
        <v>53</v>
      </c>
      <c r="H183" s="30">
        <v>349</v>
      </c>
      <c r="I183" s="30">
        <v>2</v>
      </c>
      <c r="J183" s="30" t="s">
        <v>49</v>
      </c>
    </row>
    <row r="184" spans="1:10" s="31" customFormat="1" ht="21" x14ac:dyDescent="0.5">
      <c r="A184" s="32">
        <v>42821</v>
      </c>
      <c r="B184" s="33" t="str">
        <f>TEXT(salesticket[[#This Row],[Date]],"MMMM")</f>
        <v>March</v>
      </c>
      <c r="C184" s="30" t="s">
        <v>110</v>
      </c>
      <c r="D184" s="30" t="s">
        <v>143</v>
      </c>
      <c r="E184" s="30" t="str">
        <f>CONCATENATE(salesticket[[#This Row],[First]]," ",salesticket[[#This Row],[Last]])</f>
        <v>Ruth Therman</v>
      </c>
      <c r="F184" s="30" t="s">
        <v>79</v>
      </c>
      <c r="G184" s="30" t="s">
        <v>53</v>
      </c>
      <c r="H184" s="30">
        <v>349</v>
      </c>
      <c r="I184" s="30">
        <v>2</v>
      </c>
      <c r="J184" s="30" t="s">
        <v>49</v>
      </c>
    </row>
    <row r="185" spans="1:10" s="31" customFormat="1" ht="21" x14ac:dyDescent="0.5">
      <c r="A185" s="32">
        <v>42821</v>
      </c>
      <c r="B185" s="33" t="str">
        <f>TEXT(salesticket[[#This Row],[Date]],"MMMM")</f>
        <v>March</v>
      </c>
      <c r="C185" s="30" t="s">
        <v>167</v>
      </c>
      <c r="D185" s="30" t="s">
        <v>168</v>
      </c>
      <c r="E185" s="30" t="str">
        <f>CONCATENATE(salesticket[[#This Row],[First]]," ",salesticket[[#This Row],[Last]])</f>
        <v>Brett Hill</v>
      </c>
      <c r="F185" s="30" t="s">
        <v>169</v>
      </c>
      <c r="G185" s="30" t="s">
        <v>100</v>
      </c>
      <c r="H185" s="30">
        <v>199</v>
      </c>
      <c r="I185" s="30">
        <v>2</v>
      </c>
      <c r="J185" s="30" t="s">
        <v>44</v>
      </c>
    </row>
    <row r="186" spans="1:10" s="31" customFormat="1" ht="21" x14ac:dyDescent="0.5">
      <c r="A186" s="32">
        <v>42827</v>
      </c>
      <c r="B186" s="33" t="str">
        <f>TEXT(salesticket[[#This Row],[Date]],"MMMM")</f>
        <v>April</v>
      </c>
      <c r="C186" s="30" t="s">
        <v>73</v>
      </c>
      <c r="D186" s="30" t="s">
        <v>74</v>
      </c>
      <c r="E186" s="30" t="str">
        <f>CONCATENATE(salesticket[[#This Row],[First]]," ",salesticket[[#This Row],[Last]])</f>
        <v>Brian Kipp</v>
      </c>
      <c r="F186" s="30" t="s">
        <v>75</v>
      </c>
      <c r="G186" s="30" t="s">
        <v>87</v>
      </c>
      <c r="H186" s="30">
        <v>185</v>
      </c>
      <c r="I186" s="30">
        <v>1</v>
      </c>
      <c r="J186" s="30" t="s">
        <v>44</v>
      </c>
    </row>
    <row r="187" spans="1:10" s="31" customFormat="1" ht="21" x14ac:dyDescent="0.5">
      <c r="A187" s="32">
        <v>42828</v>
      </c>
      <c r="B187" s="33" t="str">
        <f>TEXT(salesticket[[#This Row],[Date]],"MMMM")</f>
        <v>April</v>
      </c>
      <c r="C187" s="30" t="s">
        <v>85</v>
      </c>
      <c r="D187" s="30" t="s">
        <v>86</v>
      </c>
      <c r="E187" s="30" t="str">
        <f>CONCATENATE(salesticket[[#This Row],[First]]," ",salesticket[[#This Row],[Last]])</f>
        <v>Joseph Black</v>
      </c>
      <c r="F187" s="30" t="s">
        <v>79</v>
      </c>
      <c r="G187" s="30" t="s">
        <v>82</v>
      </c>
      <c r="H187" s="30">
        <v>349</v>
      </c>
      <c r="I187" s="30">
        <v>2</v>
      </c>
      <c r="J187" s="30" t="s">
        <v>44</v>
      </c>
    </row>
    <row r="188" spans="1:10" s="31" customFormat="1" ht="21" x14ac:dyDescent="0.5">
      <c r="A188" s="32">
        <v>42829</v>
      </c>
      <c r="B188" s="33" t="str">
        <f>TEXT(salesticket[[#This Row],[Date]],"MMMM")</f>
        <v>April</v>
      </c>
      <c r="C188" s="30" t="s">
        <v>172</v>
      </c>
      <c r="D188" s="30" t="s">
        <v>173</v>
      </c>
      <c r="E188" s="30" t="str">
        <f>CONCATENATE(salesticket[[#This Row],[First]]," ",salesticket[[#This Row],[Last]])</f>
        <v>Tom Boyarski</v>
      </c>
      <c r="F188" s="30" t="s">
        <v>145</v>
      </c>
      <c r="G188" s="30" t="s">
        <v>96</v>
      </c>
      <c r="H188" s="30">
        <v>365</v>
      </c>
      <c r="I188" s="30">
        <v>2</v>
      </c>
      <c r="J188" s="30" t="s">
        <v>44</v>
      </c>
    </row>
    <row r="189" spans="1:10" s="31" customFormat="1" ht="21" x14ac:dyDescent="0.5">
      <c r="A189" s="32">
        <v>42831</v>
      </c>
      <c r="B189" s="33" t="str">
        <f>TEXT(salesticket[[#This Row],[Date]],"MMMM")</f>
        <v>April</v>
      </c>
      <c r="C189" s="30" t="s">
        <v>106</v>
      </c>
      <c r="D189" s="30" t="s">
        <v>165</v>
      </c>
      <c r="E189" s="30" t="str">
        <f>CONCATENATE(salesticket[[#This Row],[First]]," ",salesticket[[#This Row],[Last]])</f>
        <v>Jennifer Anderson</v>
      </c>
      <c r="F189" s="30" t="s">
        <v>52</v>
      </c>
      <c r="G189" s="30" t="s">
        <v>69</v>
      </c>
      <c r="H189" s="30">
        <v>299</v>
      </c>
      <c r="I189" s="30">
        <v>1</v>
      </c>
      <c r="J189" s="30" t="s">
        <v>44</v>
      </c>
    </row>
    <row r="190" spans="1:10" s="31" customFormat="1" ht="21" x14ac:dyDescent="0.5">
      <c r="A190" s="32">
        <v>42855</v>
      </c>
      <c r="B190" s="33" t="str">
        <f>TEXT(salesticket[[#This Row],[Date]],"MMMM")</f>
        <v>April</v>
      </c>
      <c r="C190" s="30" t="s">
        <v>153</v>
      </c>
      <c r="D190" s="30" t="s">
        <v>154</v>
      </c>
      <c r="E190" s="30" t="str">
        <f>CONCATENATE(salesticket[[#This Row],[First]]," ",salesticket[[#This Row],[Last]])</f>
        <v>Lois Svens</v>
      </c>
      <c r="F190" s="30" t="s">
        <v>140</v>
      </c>
      <c r="G190" s="30" t="s">
        <v>119</v>
      </c>
      <c r="H190" s="30">
        <v>245</v>
      </c>
      <c r="I190" s="30">
        <v>1</v>
      </c>
      <c r="J190" s="30" t="s">
        <v>44</v>
      </c>
    </row>
    <row r="191" spans="1:10" s="31" customFormat="1" ht="21" x14ac:dyDescent="0.5">
      <c r="A191" s="32">
        <v>42870</v>
      </c>
      <c r="B191" s="33" t="str">
        <f>TEXT(salesticket[[#This Row],[Date]],"MMMM")</f>
        <v>May</v>
      </c>
      <c r="C191" s="30" t="s">
        <v>50</v>
      </c>
      <c r="D191" s="30" t="s">
        <v>51</v>
      </c>
      <c r="E191" s="30" t="str">
        <f>CONCATENATE(salesticket[[#This Row],[First]]," ",salesticket[[#This Row],[Last]])</f>
        <v>Julie Fredricks</v>
      </c>
      <c r="F191" s="30" t="s">
        <v>52</v>
      </c>
      <c r="G191" s="30" t="s">
        <v>56</v>
      </c>
      <c r="H191" s="30">
        <v>99</v>
      </c>
      <c r="I191" s="30">
        <v>2</v>
      </c>
      <c r="J191" s="30" t="s">
        <v>44</v>
      </c>
    </row>
    <row r="192" spans="1:10" s="31" customFormat="1" ht="21" x14ac:dyDescent="0.5">
      <c r="A192" s="32">
        <v>42740</v>
      </c>
      <c r="B192" s="33" t="str">
        <f>TEXT(salesticket[[#This Row],[Date]],"MMMM")</f>
        <v>January</v>
      </c>
      <c r="C192" s="30" t="s">
        <v>110</v>
      </c>
      <c r="D192" s="30" t="s">
        <v>111</v>
      </c>
      <c r="E192" s="30" t="str">
        <f>CONCATENATE(salesticket[[#This Row],[First]]," ",salesticket[[#This Row],[Last]])</f>
        <v>Ruth James</v>
      </c>
      <c r="F192" s="30" t="s">
        <v>84</v>
      </c>
      <c r="G192" s="30" t="s">
        <v>97</v>
      </c>
      <c r="H192" s="30">
        <v>285</v>
      </c>
      <c r="I192" s="30">
        <v>2</v>
      </c>
      <c r="J192" s="30" t="s">
        <v>49</v>
      </c>
    </row>
    <row r="193" spans="1:10" s="31" customFormat="1" ht="21" x14ac:dyDescent="0.5">
      <c r="A193" s="32">
        <v>42753</v>
      </c>
      <c r="B193" s="33" t="str">
        <f>TEXT(salesticket[[#This Row],[Date]],"MMMM")</f>
        <v>January</v>
      </c>
      <c r="C193" s="30" t="s">
        <v>141</v>
      </c>
      <c r="D193" s="30" t="s">
        <v>142</v>
      </c>
      <c r="E193" s="30" t="str">
        <f>CONCATENATE(salesticket[[#This Row],[First]]," ",salesticket[[#This Row],[Last]])</f>
        <v>Stan Billings</v>
      </c>
      <c r="F193" s="30" t="s">
        <v>52</v>
      </c>
      <c r="G193" s="30" t="s">
        <v>119</v>
      </c>
      <c r="H193" s="30">
        <v>245</v>
      </c>
      <c r="I193" s="30">
        <v>3</v>
      </c>
      <c r="J193" s="30" t="s">
        <v>44</v>
      </c>
    </row>
    <row r="194" spans="1:10" s="31" customFormat="1" ht="21" x14ac:dyDescent="0.5">
      <c r="A194" s="32">
        <v>42767</v>
      </c>
      <c r="B194" s="33" t="str">
        <f>TEXT(salesticket[[#This Row],[Date]],"MMMM")</f>
        <v>February</v>
      </c>
      <c r="C194" s="30" t="s">
        <v>60</v>
      </c>
      <c r="D194" s="30" t="s">
        <v>61</v>
      </c>
      <c r="E194" s="30" t="str">
        <f>CONCATENATE(salesticket[[#This Row],[First]]," ",salesticket[[#This Row],[Last]])</f>
        <v>Anna Torkleson</v>
      </c>
      <c r="F194" s="30" t="s">
        <v>62</v>
      </c>
      <c r="G194" s="30" t="s">
        <v>75</v>
      </c>
      <c r="H194" s="30">
        <v>149</v>
      </c>
      <c r="I194" s="30">
        <v>6</v>
      </c>
      <c r="J194" s="30" t="s">
        <v>44</v>
      </c>
    </row>
    <row r="195" spans="1:10" s="31" customFormat="1" ht="21" x14ac:dyDescent="0.5">
      <c r="A195" s="32">
        <v>42779</v>
      </c>
      <c r="B195" s="33" t="str">
        <f>TEXT(salesticket[[#This Row],[Date]],"MMMM")</f>
        <v>February</v>
      </c>
      <c r="C195" s="30" t="s">
        <v>106</v>
      </c>
      <c r="D195" s="30" t="s">
        <v>165</v>
      </c>
      <c r="E195" s="30" t="str">
        <f>CONCATENATE(salesticket[[#This Row],[First]]," ",salesticket[[#This Row],[Last]])</f>
        <v>Jennifer Anderson</v>
      </c>
      <c r="F195" s="30" t="s">
        <v>52</v>
      </c>
      <c r="G195" s="30" t="s">
        <v>75</v>
      </c>
      <c r="H195" s="30">
        <v>149</v>
      </c>
      <c r="I195" s="30">
        <v>1</v>
      </c>
      <c r="J195" s="30" t="s">
        <v>49</v>
      </c>
    </row>
    <row r="196" spans="1:10" s="31" customFormat="1" ht="21" x14ac:dyDescent="0.5">
      <c r="A196" s="32">
        <v>42812</v>
      </c>
      <c r="B196" s="33" t="str">
        <f>TEXT(salesticket[[#This Row],[Date]],"MMMM")</f>
        <v>March</v>
      </c>
      <c r="C196" s="30" t="s">
        <v>45</v>
      </c>
      <c r="D196" s="30" t="s">
        <v>117</v>
      </c>
      <c r="E196" s="30" t="str">
        <f>CONCATENATE(salesticket[[#This Row],[First]]," ",salesticket[[#This Row],[Last]])</f>
        <v>LeAnne Norton</v>
      </c>
      <c r="F196" s="30" t="s">
        <v>68</v>
      </c>
      <c r="G196" s="30" t="s">
        <v>133</v>
      </c>
      <c r="H196" s="30">
        <v>265</v>
      </c>
      <c r="I196" s="30">
        <v>2</v>
      </c>
      <c r="J196" s="30" t="s">
        <v>49</v>
      </c>
    </row>
    <row r="197" spans="1:10" s="31" customFormat="1" ht="21" x14ac:dyDescent="0.5">
      <c r="A197" s="32">
        <v>42821</v>
      </c>
      <c r="B197" s="33" t="str">
        <f>TEXT(salesticket[[#This Row],[Date]],"MMMM")</f>
        <v>March</v>
      </c>
      <c r="C197" s="30" t="s">
        <v>161</v>
      </c>
      <c r="D197" s="30" t="s">
        <v>162</v>
      </c>
      <c r="E197" s="30" t="str">
        <f>CONCATENATE(salesticket[[#This Row],[First]]," ",salesticket[[#This Row],[Last]])</f>
        <v>Marty Kulhavy</v>
      </c>
      <c r="F197" s="30" t="s">
        <v>52</v>
      </c>
      <c r="G197" s="30" t="s">
        <v>76</v>
      </c>
      <c r="H197" s="30">
        <v>469</v>
      </c>
      <c r="I197" s="30">
        <v>1</v>
      </c>
      <c r="J197" s="30" t="s">
        <v>44</v>
      </c>
    </row>
    <row r="198" spans="1:10" s="31" customFormat="1" ht="21" x14ac:dyDescent="0.5">
      <c r="A198" s="32">
        <v>42835</v>
      </c>
      <c r="B198" s="33" t="str">
        <f>TEXT(salesticket[[#This Row],[Date]],"MMMM")</f>
        <v>April</v>
      </c>
      <c r="C198" s="30" t="s">
        <v>40</v>
      </c>
      <c r="D198" s="30" t="s">
        <v>41</v>
      </c>
      <c r="E198" s="30" t="str">
        <f>CONCATENATE(salesticket[[#This Row],[First]]," ",salesticket[[#This Row],[Last]])</f>
        <v>Antonio Rommero</v>
      </c>
      <c r="F198" s="30" t="s">
        <v>42</v>
      </c>
      <c r="G198" s="30" t="s">
        <v>100</v>
      </c>
      <c r="H198" s="30">
        <v>199</v>
      </c>
      <c r="I198" s="30">
        <v>6</v>
      </c>
      <c r="J198" s="30" t="s">
        <v>44</v>
      </c>
    </row>
    <row r="199" spans="1:10" s="31" customFormat="1" ht="21" x14ac:dyDescent="0.5">
      <c r="A199" s="32">
        <v>42839</v>
      </c>
      <c r="B199" s="33" t="str">
        <f>TEXT(salesticket[[#This Row],[Date]],"MMMM")</f>
        <v>April</v>
      </c>
      <c r="C199" s="30" t="s">
        <v>103</v>
      </c>
      <c r="D199" s="30" t="s">
        <v>104</v>
      </c>
      <c r="E199" s="30" t="str">
        <f>CONCATENATE(salesticket[[#This Row],[First]]," ",salesticket[[#This Row],[Last]])</f>
        <v>Wendy Nelson</v>
      </c>
      <c r="F199" s="30" t="s">
        <v>105</v>
      </c>
      <c r="G199" s="30" t="s">
        <v>53</v>
      </c>
      <c r="H199" s="30">
        <v>349</v>
      </c>
      <c r="I199" s="30">
        <v>1</v>
      </c>
      <c r="J199" s="30" t="s">
        <v>44</v>
      </c>
    </row>
    <row r="200" spans="1:10" s="31" customFormat="1" ht="21" x14ac:dyDescent="0.5">
      <c r="A200" s="32">
        <v>42872</v>
      </c>
      <c r="B200" s="33" t="str">
        <f>TEXT(salesticket[[#This Row],[Date]],"MMMM")</f>
        <v>May</v>
      </c>
      <c r="C200" s="30" t="s">
        <v>127</v>
      </c>
      <c r="D200" s="30" t="s">
        <v>159</v>
      </c>
      <c r="E200" s="30" t="str">
        <f>CONCATENATE(salesticket[[#This Row],[First]]," ",salesticket[[#This Row],[Last]])</f>
        <v>Amy Wu</v>
      </c>
      <c r="F200" s="30" t="s">
        <v>68</v>
      </c>
      <c r="G200" s="30" t="s">
        <v>69</v>
      </c>
      <c r="H200" s="30">
        <v>299</v>
      </c>
      <c r="I200" s="30">
        <v>1</v>
      </c>
      <c r="J200" s="30" t="s">
        <v>49</v>
      </c>
    </row>
    <row r="201" spans="1:10" s="31" customFormat="1" ht="21" x14ac:dyDescent="0.5">
      <c r="A201" s="32">
        <v>42881</v>
      </c>
      <c r="B201" s="33" t="str">
        <f>TEXT(salesticket[[#This Row],[Date]],"MMMM")</f>
        <v>May</v>
      </c>
      <c r="C201" s="30" t="s">
        <v>129</v>
      </c>
      <c r="D201" s="30" t="s">
        <v>134</v>
      </c>
      <c r="E201" s="30" t="str">
        <f>CONCATENATE(salesticket[[#This Row],[First]]," ",salesticket[[#This Row],[Last]])</f>
        <v>John Harris</v>
      </c>
      <c r="F201" s="30" t="s">
        <v>135</v>
      </c>
      <c r="G201" s="30" t="s">
        <v>96</v>
      </c>
      <c r="H201" s="30">
        <v>365</v>
      </c>
      <c r="I201" s="30">
        <v>1</v>
      </c>
      <c r="J201" s="30" t="s">
        <v>44</v>
      </c>
    </row>
    <row r="202" spans="1:10" s="31" customFormat="1" ht="21" x14ac:dyDescent="0.5">
      <c r="A202" s="32">
        <v>42884</v>
      </c>
      <c r="B202" s="33" t="str">
        <f>TEXT(salesticket[[#This Row],[Date]],"MMMM")</f>
        <v>May</v>
      </c>
      <c r="C202" s="30" t="s">
        <v>63</v>
      </c>
      <c r="D202" s="30" t="s">
        <v>64</v>
      </c>
      <c r="E202" s="30" t="str">
        <f>CONCATENATE(salesticket[[#This Row],[First]]," ",salesticket[[#This Row],[Last]])</f>
        <v>Maria Rodriguez</v>
      </c>
      <c r="F202" s="30" t="s">
        <v>65</v>
      </c>
      <c r="G202" s="30" t="s">
        <v>119</v>
      </c>
      <c r="H202" s="30">
        <v>245</v>
      </c>
      <c r="I202" s="30">
        <v>2</v>
      </c>
      <c r="J202" s="30" t="s">
        <v>44</v>
      </c>
    </row>
    <row r="203" spans="1:10" s="31" customFormat="1" ht="21" x14ac:dyDescent="0.5">
      <c r="A203" s="30"/>
      <c r="B203" s="30"/>
      <c r="C203" s="30"/>
      <c r="D203" s="30"/>
      <c r="E203" s="30"/>
      <c r="F203" s="30"/>
      <c r="G203" s="30"/>
      <c r="H203" s="30"/>
      <c r="I203" s="30"/>
      <c r="J203" s="30"/>
    </row>
    <row r="204" spans="1:10" s="31" customFormat="1" ht="21" x14ac:dyDescent="0.5">
      <c r="A204" s="30"/>
      <c r="B204" s="30"/>
      <c r="C204" s="30"/>
      <c r="D204" s="30"/>
      <c r="E204" s="30"/>
      <c r="F204" s="30"/>
      <c r="G204" s="30"/>
      <c r="H204" s="30"/>
      <c r="I204" s="30"/>
      <c r="J204" s="30"/>
    </row>
    <row r="205" spans="1:10" s="31" customFormat="1" ht="21" x14ac:dyDescent="0.5">
      <c r="A205" s="30"/>
      <c r="B205" s="30"/>
      <c r="C205" s="30"/>
      <c r="D205" s="30"/>
      <c r="E205" s="30"/>
      <c r="F205" s="30"/>
      <c r="G205" s="30"/>
      <c r="H205" s="30"/>
      <c r="I205" s="30"/>
      <c r="J205" s="30"/>
    </row>
    <row r="206" spans="1:10" s="31" customFormat="1" ht="21" x14ac:dyDescent="0.5">
      <c r="A206" s="30"/>
      <c r="B206" s="30"/>
      <c r="C206" s="30"/>
      <c r="D206" s="30"/>
      <c r="E206" s="30"/>
      <c r="F206" s="30"/>
      <c r="G206" s="30"/>
      <c r="H206" s="30"/>
      <c r="I206" s="30"/>
      <c r="J206" s="30"/>
    </row>
    <row r="207" spans="1:10" s="31" customFormat="1" ht="21" x14ac:dyDescent="0.5">
      <c r="A207" s="30"/>
      <c r="B207" s="30"/>
      <c r="C207" s="30"/>
      <c r="D207" s="30"/>
      <c r="E207" s="30"/>
      <c r="F207" s="30"/>
      <c r="G207" s="30"/>
      <c r="H207" s="30"/>
      <c r="I207" s="30"/>
      <c r="J207" s="30"/>
    </row>
    <row r="208" spans="1:10" s="31" customFormat="1" ht="21" x14ac:dyDescent="0.5">
      <c r="A208" s="30"/>
      <c r="B208" s="30"/>
      <c r="C208" s="30"/>
      <c r="D208" s="30"/>
      <c r="E208" s="30"/>
      <c r="F208" s="30"/>
      <c r="G208" s="30"/>
      <c r="H208" s="30"/>
      <c r="I208" s="30"/>
      <c r="J208" s="30"/>
    </row>
    <row r="209" spans="1:10" s="31" customFormat="1" ht="21" x14ac:dyDescent="0.5">
      <c r="A209" s="30"/>
      <c r="B209" s="30"/>
      <c r="C209" s="30"/>
      <c r="D209" s="30"/>
      <c r="E209" s="30"/>
      <c r="F209" s="30"/>
      <c r="G209" s="30"/>
      <c r="H209" s="30"/>
      <c r="I209" s="30"/>
      <c r="J209" s="30"/>
    </row>
    <row r="210" spans="1:10" s="31" customFormat="1" ht="21" x14ac:dyDescent="0.5">
      <c r="A210" s="30"/>
      <c r="B210" s="30"/>
      <c r="C210" s="30"/>
      <c r="D210" s="30"/>
      <c r="E210" s="30"/>
      <c r="F210" s="30"/>
      <c r="G210" s="30"/>
      <c r="H210" s="30"/>
      <c r="I210" s="30"/>
      <c r="J210" s="30"/>
    </row>
    <row r="211" spans="1:10" s="31" customFormat="1" ht="21" x14ac:dyDescent="0.5">
      <c r="A211" s="30"/>
      <c r="B211" s="30"/>
      <c r="C211" s="30"/>
      <c r="D211" s="30"/>
      <c r="E211" s="30"/>
      <c r="F211" s="30"/>
      <c r="G211" s="30"/>
      <c r="H211" s="30"/>
      <c r="I211" s="30"/>
      <c r="J211" s="30"/>
    </row>
    <row r="212" spans="1:10" s="31" customFormat="1" ht="21" x14ac:dyDescent="0.5">
      <c r="A212" s="30"/>
      <c r="B212" s="30"/>
      <c r="C212" s="30"/>
      <c r="D212" s="30"/>
      <c r="E212" s="30"/>
      <c r="F212" s="30"/>
      <c r="G212" s="30"/>
      <c r="H212" s="30"/>
      <c r="I212" s="30"/>
      <c r="J212" s="30"/>
    </row>
    <row r="213" spans="1:10" s="31" customFormat="1" ht="21" x14ac:dyDescent="0.5">
      <c r="A213" s="30"/>
      <c r="B213" s="30"/>
      <c r="C213" s="30"/>
      <c r="D213" s="30"/>
      <c r="E213" s="30"/>
      <c r="F213" s="30"/>
      <c r="G213" s="30"/>
      <c r="H213" s="30"/>
      <c r="I213" s="30"/>
      <c r="J213" s="30"/>
    </row>
    <row r="214" spans="1:10" s="31" customFormat="1" ht="21" x14ac:dyDescent="0.5">
      <c r="A214" s="30"/>
      <c r="B214" s="30"/>
      <c r="C214" s="30"/>
      <c r="D214" s="30"/>
      <c r="E214" s="30"/>
      <c r="F214" s="30"/>
      <c r="G214" s="30"/>
      <c r="H214" s="30"/>
      <c r="I214" s="30"/>
      <c r="J214" s="30"/>
    </row>
    <row r="215" spans="1:10" s="31" customFormat="1" ht="21" x14ac:dyDescent="0.5">
      <c r="A215" s="30"/>
      <c r="B215" s="30"/>
      <c r="C215" s="30"/>
      <c r="D215" s="30"/>
      <c r="E215" s="30"/>
      <c r="F215" s="30"/>
      <c r="G215" s="30"/>
      <c r="H215" s="30"/>
      <c r="I215" s="30"/>
      <c r="J215" s="30"/>
    </row>
    <row r="216" spans="1:10" s="31" customFormat="1" ht="21" x14ac:dyDescent="0.5">
      <c r="A216" s="30"/>
      <c r="B216" s="30"/>
      <c r="C216" s="30"/>
      <c r="D216" s="30"/>
      <c r="E216" s="30"/>
      <c r="F216" s="30"/>
      <c r="G216" s="30"/>
      <c r="H216" s="30"/>
      <c r="I216" s="30"/>
      <c r="J216" s="30"/>
    </row>
    <row r="217" spans="1:10" s="31" customFormat="1" ht="21" x14ac:dyDescent="0.5">
      <c r="A217" s="30"/>
      <c r="B217" s="30"/>
      <c r="C217" s="30"/>
      <c r="D217" s="30"/>
      <c r="E217" s="30"/>
      <c r="F217" s="30"/>
      <c r="G217" s="30"/>
      <c r="H217" s="30"/>
      <c r="I217" s="30"/>
      <c r="J217" s="30"/>
    </row>
    <row r="218" spans="1:10" s="31" customFormat="1" ht="21" x14ac:dyDescent="0.5">
      <c r="A218" s="30"/>
      <c r="B218" s="30"/>
      <c r="C218" s="30"/>
      <c r="D218" s="30"/>
      <c r="E218" s="30"/>
      <c r="F218" s="30"/>
      <c r="G218" s="30"/>
      <c r="H218" s="30"/>
      <c r="I218" s="30"/>
      <c r="J218" s="30"/>
    </row>
    <row r="219" spans="1:10" s="31" customFormat="1" ht="21" x14ac:dyDescent="0.5">
      <c r="A219" s="30"/>
      <c r="B219" s="30"/>
      <c r="C219" s="30"/>
      <c r="D219" s="30"/>
      <c r="E219" s="30"/>
      <c r="F219" s="30"/>
      <c r="G219" s="30"/>
      <c r="H219" s="30"/>
      <c r="I219" s="30"/>
      <c r="J219" s="30"/>
    </row>
    <row r="220" spans="1:10" s="31" customFormat="1" ht="21" x14ac:dyDescent="0.5">
      <c r="A220" s="30"/>
      <c r="B220" s="30"/>
      <c r="C220" s="30"/>
      <c r="D220" s="30"/>
      <c r="E220" s="30"/>
      <c r="F220" s="30"/>
      <c r="G220" s="30"/>
      <c r="H220" s="30"/>
      <c r="I220" s="30"/>
      <c r="J220" s="30"/>
    </row>
    <row r="221" spans="1:10" s="31" customFormat="1" ht="21" x14ac:dyDescent="0.5">
      <c r="A221" s="30"/>
      <c r="B221" s="30"/>
      <c r="C221" s="30"/>
      <c r="D221" s="30"/>
      <c r="E221" s="30"/>
      <c r="F221" s="30"/>
      <c r="G221" s="30"/>
      <c r="H221" s="30"/>
      <c r="I221" s="30"/>
      <c r="J221" s="30"/>
    </row>
    <row r="222" spans="1:10" s="31" customFormat="1" ht="21" x14ac:dyDescent="0.5">
      <c r="A222" s="30"/>
      <c r="B222" s="30"/>
      <c r="C222" s="30"/>
      <c r="D222" s="30"/>
      <c r="E222" s="30"/>
      <c r="F222" s="30"/>
      <c r="G222" s="30"/>
      <c r="H222" s="30"/>
      <c r="I222" s="30"/>
      <c r="J222" s="30"/>
    </row>
    <row r="223" spans="1:10" s="31" customFormat="1" ht="21" x14ac:dyDescent="0.5">
      <c r="A223" s="30"/>
      <c r="B223" s="30"/>
      <c r="C223" s="30"/>
      <c r="D223" s="30"/>
      <c r="E223" s="30"/>
      <c r="F223" s="30"/>
      <c r="G223" s="30"/>
      <c r="H223" s="30"/>
      <c r="I223" s="30"/>
      <c r="J223" s="30"/>
    </row>
    <row r="224" spans="1:10" s="31" customFormat="1" ht="21" x14ac:dyDescent="0.5">
      <c r="A224" s="30"/>
      <c r="B224" s="30"/>
      <c r="C224" s="30"/>
      <c r="D224" s="30"/>
      <c r="E224" s="30"/>
      <c r="F224" s="30"/>
      <c r="G224" s="30"/>
      <c r="H224" s="30"/>
      <c r="I224" s="30"/>
      <c r="J224" s="30"/>
    </row>
    <row r="225" spans="1:10" s="31" customFormat="1" ht="21" x14ac:dyDescent="0.5">
      <c r="A225" s="30"/>
      <c r="B225" s="30"/>
      <c r="C225" s="30"/>
      <c r="D225" s="30"/>
      <c r="E225" s="30"/>
      <c r="F225" s="30"/>
      <c r="G225" s="30"/>
      <c r="H225" s="30"/>
      <c r="I225" s="30"/>
      <c r="J225" s="30"/>
    </row>
    <row r="226" spans="1:10" s="31" customFormat="1" ht="21" x14ac:dyDescent="0.5">
      <c r="A226" s="30"/>
      <c r="B226" s="30"/>
      <c r="C226" s="30"/>
      <c r="D226" s="30"/>
      <c r="E226" s="30"/>
      <c r="F226" s="30"/>
      <c r="G226" s="30"/>
      <c r="H226" s="30"/>
      <c r="I226" s="30"/>
      <c r="J226" s="30"/>
    </row>
    <row r="227" spans="1:10" s="31" customFormat="1" ht="21" x14ac:dyDescent="0.5">
      <c r="A227" s="30"/>
      <c r="B227" s="30"/>
      <c r="C227" s="30"/>
      <c r="D227" s="30"/>
      <c r="E227" s="30"/>
      <c r="F227" s="30"/>
      <c r="G227" s="30"/>
      <c r="H227" s="30"/>
      <c r="I227" s="30"/>
      <c r="J227" s="30"/>
    </row>
    <row r="228" spans="1:10" s="31" customFormat="1" ht="21" x14ac:dyDescent="0.5">
      <c r="A228" s="30"/>
      <c r="B228" s="30"/>
      <c r="C228" s="30"/>
      <c r="D228" s="30"/>
      <c r="E228" s="30"/>
      <c r="F228" s="30"/>
      <c r="G228" s="30"/>
      <c r="H228" s="30"/>
      <c r="I228" s="30"/>
      <c r="J228" s="30"/>
    </row>
    <row r="229" spans="1:10" s="31" customFormat="1" ht="21" x14ac:dyDescent="0.5">
      <c r="A229" s="30"/>
      <c r="B229" s="30"/>
      <c r="C229" s="30"/>
      <c r="D229" s="30"/>
      <c r="E229" s="30"/>
      <c r="F229" s="30"/>
      <c r="G229" s="30"/>
      <c r="H229" s="30"/>
      <c r="I229" s="30"/>
      <c r="J229" s="30"/>
    </row>
    <row r="230" spans="1:10" s="31" customFormat="1" ht="21" x14ac:dyDescent="0.5">
      <c r="A230" s="30"/>
      <c r="B230" s="30"/>
      <c r="C230" s="30"/>
      <c r="D230" s="30"/>
      <c r="E230" s="30"/>
      <c r="F230" s="30"/>
      <c r="G230" s="30"/>
      <c r="H230" s="30"/>
      <c r="I230" s="30"/>
      <c r="J230" s="30"/>
    </row>
    <row r="231" spans="1:10" s="31" customFormat="1" ht="21" x14ac:dyDescent="0.5">
      <c r="A231" s="30"/>
      <c r="B231" s="30"/>
      <c r="C231" s="30"/>
      <c r="D231" s="30"/>
      <c r="E231" s="30"/>
      <c r="F231" s="30"/>
      <c r="G231" s="30"/>
      <c r="H231" s="30"/>
      <c r="I231" s="30"/>
      <c r="J231" s="30"/>
    </row>
    <row r="232" spans="1:10" s="31" customFormat="1" ht="21" x14ac:dyDescent="0.5">
      <c r="A232" s="30"/>
      <c r="B232" s="30"/>
      <c r="C232" s="30"/>
      <c r="D232" s="30"/>
      <c r="E232" s="30"/>
      <c r="F232" s="30"/>
      <c r="G232" s="30"/>
      <c r="H232" s="30"/>
      <c r="I232" s="30"/>
      <c r="J232" s="30"/>
    </row>
    <row r="233" spans="1:10" s="31" customFormat="1" ht="21" x14ac:dyDescent="0.5">
      <c r="A233" s="30"/>
      <c r="B233" s="30"/>
      <c r="C233" s="30"/>
      <c r="D233" s="30"/>
      <c r="E233" s="30"/>
      <c r="F233" s="30"/>
      <c r="G233" s="30"/>
      <c r="H233" s="30"/>
      <c r="I233" s="30"/>
      <c r="J233" s="30"/>
    </row>
    <row r="234" spans="1:10" s="31" customFormat="1" ht="21" x14ac:dyDescent="0.5">
      <c r="A234" s="30"/>
      <c r="B234" s="30"/>
      <c r="C234" s="30"/>
      <c r="D234" s="30"/>
      <c r="E234" s="30"/>
      <c r="F234" s="30"/>
      <c r="G234" s="30"/>
      <c r="H234" s="30"/>
      <c r="I234" s="30"/>
      <c r="J234" s="30"/>
    </row>
    <row r="235" spans="1:10" s="31" customFormat="1" ht="21" x14ac:dyDescent="0.5">
      <c r="A235" s="30"/>
      <c r="B235" s="30"/>
      <c r="C235" s="30"/>
      <c r="D235" s="30"/>
      <c r="E235" s="30"/>
      <c r="F235" s="30"/>
      <c r="G235" s="30"/>
      <c r="H235" s="30"/>
      <c r="I235" s="30"/>
      <c r="J235" s="30"/>
    </row>
    <row r="236" spans="1:10" s="31" customFormat="1" ht="21" x14ac:dyDescent="0.5">
      <c r="A236" s="30"/>
      <c r="B236" s="30"/>
      <c r="C236" s="30"/>
      <c r="D236" s="30"/>
      <c r="E236" s="30"/>
      <c r="F236" s="30"/>
      <c r="G236" s="30"/>
      <c r="H236" s="30"/>
      <c r="I236" s="30"/>
      <c r="J236" s="30"/>
    </row>
    <row r="237" spans="1:10" s="31" customFormat="1" ht="21" x14ac:dyDescent="0.5">
      <c r="A237" s="30"/>
      <c r="B237" s="30"/>
      <c r="C237" s="30"/>
      <c r="D237" s="30"/>
      <c r="E237" s="30"/>
      <c r="F237" s="30"/>
      <c r="G237" s="30"/>
      <c r="H237" s="30"/>
      <c r="I237" s="30"/>
      <c r="J237" s="30"/>
    </row>
    <row r="238" spans="1:10" s="31" customFormat="1" ht="21" x14ac:dyDescent="0.5">
      <c r="A238" s="30"/>
      <c r="B238" s="30"/>
      <c r="C238" s="30"/>
      <c r="D238" s="30"/>
      <c r="E238" s="30"/>
      <c r="F238" s="30"/>
      <c r="G238" s="30"/>
      <c r="H238" s="30"/>
      <c r="I238" s="30"/>
      <c r="J238" s="30"/>
    </row>
    <row r="239" spans="1:10" s="31" customFormat="1" ht="21" x14ac:dyDescent="0.5">
      <c r="A239" s="30"/>
      <c r="B239" s="30"/>
      <c r="C239" s="30"/>
      <c r="D239" s="30"/>
      <c r="E239" s="30"/>
      <c r="F239" s="30"/>
      <c r="G239" s="30"/>
      <c r="H239" s="30"/>
      <c r="I239" s="30"/>
      <c r="J239" s="30"/>
    </row>
    <row r="240" spans="1:10" s="31" customFormat="1" ht="21" x14ac:dyDescent="0.5">
      <c r="A240" s="30"/>
      <c r="B240" s="30"/>
      <c r="C240" s="30"/>
      <c r="D240" s="30"/>
      <c r="E240" s="30"/>
      <c r="F240" s="30"/>
      <c r="G240" s="30"/>
      <c r="H240" s="30"/>
      <c r="I240" s="30"/>
      <c r="J240" s="30"/>
    </row>
    <row r="241" spans="1:10" s="31" customFormat="1" ht="21" x14ac:dyDescent="0.5">
      <c r="A241" s="30"/>
      <c r="B241" s="30"/>
      <c r="C241" s="30"/>
      <c r="D241" s="30"/>
      <c r="E241" s="30"/>
      <c r="F241" s="30"/>
      <c r="G241" s="30"/>
      <c r="H241" s="30"/>
      <c r="I241" s="30"/>
      <c r="J241" s="30"/>
    </row>
    <row r="242" spans="1:10" s="31" customFormat="1" ht="21" x14ac:dyDescent="0.5">
      <c r="A242" s="30"/>
      <c r="B242" s="30"/>
      <c r="C242" s="30"/>
      <c r="D242" s="30"/>
      <c r="E242" s="30"/>
      <c r="F242" s="30"/>
      <c r="G242" s="30"/>
      <c r="H242" s="30"/>
      <c r="I242" s="30"/>
      <c r="J242" s="30"/>
    </row>
    <row r="243" spans="1:10" s="31" customFormat="1" ht="21" x14ac:dyDescent="0.5">
      <c r="A243" s="30"/>
      <c r="B243" s="30"/>
      <c r="C243" s="30"/>
      <c r="D243" s="30"/>
      <c r="E243" s="30"/>
      <c r="F243" s="30"/>
      <c r="G243" s="30"/>
      <c r="H243" s="30"/>
      <c r="I243" s="30"/>
      <c r="J243" s="30"/>
    </row>
    <row r="244" spans="1:10" s="31" customFormat="1" ht="21" x14ac:dyDescent="0.5">
      <c r="A244" s="30"/>
      <c r="B244" s="30"/>
      <c r="C244" s="30"/>
      <c r="D244" s="30"/>
      <c r="E244" s="30"/>
      <c r="F244" s="30"/>
      <c r="G244" s="30"/>
      <c r="H244" s="30"/>
      <c r="I244" s="30"/>
      <c r="J244" s="30"/>
    </row>
    <row r="245" spans="1:10" s="31" customFormat="1" ht="21" x14ac:dyDescent="0.5">
      <c r="A245" s="30"/>
      <c r="B245" s="30"/>
      <c r="C245" s="30"/>
      <c r="D245" s="30"/>
      <c r="E245" s="30"/>
      <c r="F245" s="30"/>
      <c r="G245" s="30"/>
      <c r="H245" s="30"/>
      <c r="I245" s="30"/>
      <c r="J245" s="30"/>
    </row>
    <row r="246" spans="1:10" s="31" customFormat="1" ht="21" x14ac:dyDescent="0.5">
      <c r="A246" s="30"/>
      <c r="B246" s="30"/>
      <c r="C246" s="30"/>
      <c r="D246" s="30"/>
      <c r="E246" s="30"/>
      <c r="F246" s="30"/>
      <c r="G246" s="30"/>
      <c r="H246" s="30"/>
      <c r="I246" s="30"/>
      <c r="J246" s="30"/>
    </row>
    <row r="247" spans="1:10" s="31" customFormat="1" ht="21" x14ac:dyDescent="0.5">
      <c r="A247" s="30"/>
      <c r="B247" s="30"/>
      <c r="C247" s="30"/>
      <c r="D247" s="30"/>
      <c r="E247" s="30"/>
      <c r="F247" s="30"/>
      <c r="G247" s="30"/>
      <c r="H247" s="30"/>
      <c r="I247" s="30"/>
      <c r="J247" s="30"/>
    </row>
    <row r="248" spans="1:10" s="31" customFormat="1" ht="21" x14ac:dyDescent="0.5">
      <c r="A248" s="30"/>
      <c r="B248" s="30"/>
      <c r="C248" s="30"/>
      <c r="D248" s="30"/>
      <c r="E248" s="30"/>
      <c r="F248" s="30"/>
      <c r="G248" s="30"/>
      <c r="H248" s="30"/>
      <c r="I248" s="30"/>
      <c r="J248" s="30"/>
    </row>
    <row r="249" spans="1:10" s="31" customFormat="1" ht="21" x14ac:dyDescent="0.5">
      <c r="A249" s="30"/>
      <c r="B249" s="30"/>
      <c r="C249" s="30"/>
      <c r="D249" s="30"/>
      <c r="E249" s="30"/>
      <c r="F249" s="30"/>
      <c r="G249" s="30"/>
      <c r="H249" s="30"/>
      <c r="I249" s="30"/>
      <c r="J249" s="30"/>
    </row>
    <row r="250" spans="1:10" s="31" customFormat="1" ht="21" x14ac:dyDescent="0.5">
      <c r="A250" s="30"/>
      <c r="B250" s="30"/>
      <c r="C250" s="30"/>
      <c r="D250" s="30"/>
      <c r="E250" s="30"/>
      <c r="F250" s="30"/>
      <c r="G250" s="30"/>
      <c r="H250" s="30"/>
      <c r="I250" s="30"/>
      <c r="J250" s="30"/>
    </row>
    <row r="251" spans="1:10" s="31" customFormat="1" ht="21" x14ac:dyDescent="0.5">
      <c r="A251" s="30"/>
      <c r="B251" s="30"/>
      <c r="C251" s="30"/>
      <c r="D251" s="30"/>
      <c r="E251" s="30"/>
      <c r="F251" s="30"/>
      <c r="G251" s="30"/>
      <c r="H251" s="30"/>
      <c r="I251" s="30"/>
      <c r="J251" s="30"/>
    </row>
    <row r="252" spans="1:10" s="31" customFormat="1" ht="21" x14ac:dyDescent="0.5">
      <c r="A252" s="30"/>
      <c r="B252" s="30"/>
      <c r="C252" s="30"/>
      <c r="D252" s="30"/>
      <c r="E252" s="30"/>
      <c r="F252" s="30"/>
      <c r="G252" s="30"/>
      <c r="H252" s="30"/>
      <c r="I252" s="30"/>
      <c r="J252" s="30"/>
    </row>
    <row r="253" spans="1:10" s="31" customFormat="1" ht="21" x14ac:dyDescent="0.5">
      <c r="A253" s="30"/>
      <c r="B253" s="30"/>
      <c r="C253" s="30"/>
      <c r="D253" s="30"/>
      <c r="E253" s="30"/>
      <c r="F253" s="30"/>
      <c r="G253" s="30"/>
      <c r="H253" s="30"/>
      <c r="I253" s="30"/>
      <c r="J253" s="30"/>
    </row>
    <row r="254" spans="1:10" s="31" customFormat="1" ht="21" x14ac:dyDescent="0.5">
      <c r="A254" s="30"/>
      <c r="B254" s="30"/>
      <c r="C254" s="30"/>
      <c r="D254" s="30"/>
      <c r="E254" s="30"/>
      <c r="F254" s="30"/>
      <c r="G254" s="30"/>
      <c r="H254" s="30"/>
      <c r="I254" s="30"/>
      <c r="J254" s="30"/>
    </row>
    <row r="255" spans="1:10" s="31" customFormat="1" ht="21" x14ac:dyDescent="0.5">
      <c r="A255" s="30"/>
      <c r="B255" s="30"/>
      <c r="C255" s="30"/>
      <c r="D255" s="30"/>
      <c r="E255" s="30"/>
      <c r="F255" s="30"/>
      <c r="G255" s="30"/>
      <c r="H255" s="30"/>
      <c r="I255" s="30"/>
      <c r="J255" s="30"/>
    </row>
    <row r="256" spans="1:10" s="31" customFormat="1" ht="21" x14ac:dyDescent="0.5">
      <c r="A256" s="30"/>
      <c r="B256" s="30"/>
      <c r="C256" s="30"/>
      <c r="D256" s="30"/>
      <c r="E256" s="30"/>
      <c r="F256" s="30"/>
      <c r="G256" s="30"/>
      <c r="H256" s="30"/>
      <c r="I256" s="30"/>
      <c r="J256" s="30"/>
    </row>
    <row r="257" spans="1:10" s="31" customFormat="1" ht="21" x14ac:dyDescent="0.5">
      <c r="A257" s="30"/>
      <c r="B257" s="30"/>
      <c r="C257" s="30"/>
      <c r="D257" s="30"/>
      <c r="E257" s="30"/>
      <c r="F257" s="30"/>
      <c r="G257" s="30"/>
      <c r="H257" s="30"/>
      <c r="I257" s="30"/>
      <c r="J257" s="30"/>
    </row>
    <row r="258" spans="1:10" s="31" customFormat="1" ht="21" x14ac:dyDescent="0.5">
      <c r="A258" s="30"/>
      <c r="B258" s="30"/>
      <c r="C258" s="30"/>
      <c r="D258" s="30"/>
      <c r="E258" s="30"/>
      <c r="F258" s="30"/>
      <c r="G258" s="30"/>
      <c r="H258" s="30"/>
      <c r="I258" s="30"/>
      <c r="J258" s="30"/>
    </row>
    <row r="259" spans="1:10" s="31" customFormat="1" ht="21" x14ac:dyDescent="0.5">
      <c r="A259" s="30"/>
      <c r="B259" s="30"/>
      <c r="C259" s="30"/>
      <c r="D259" s="30"/>
      <c r="E259" s="30"/>
      <c r="F259" s="30"/>
      <c r="G259" s="30"/>
      <c r="H259" s="30"/>
      <c r="I259" s="30"/>
      <c r="J259" s="30"/>
    </row>
    <row r="260" spans="1:10" s="31" customFormat="1" ht="21" x14ac:dyDescent="0.5">
      <c r="A260" s="30"/>
      <c r="B260" s="30"/>
      <c r="C260" s="30"/>
      <c r="D260" s="30"/>
      <c r="E260" s="30"/>
      <c r="F260" s="30"/>
      <c r="G260" s="30"/>
      <c r="H260" s="30"/>
      <c r="I260" s="30"/>
      <c r="J260" s="30"/>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1BB60-2BA7-4750-A067-7F6CAC8DA5A9}">
  <dimension ref="O31"/>
  <sheetViews>
    <sheetView showGridLines="0" topLeftCell="A16" workbookViewId="0">
      <selection activeCell="K22" sqref="K22"/>
    </sheetView>
  </sheetViews>
  <sheetFormatPr defaultRowHeight="12.5" x14ac:dyDescent="0.25"/>
  <cols>
    <col min="1" max="16384" width="8.7265625" style="39"/>
  </cols>
  <sheetData>
    <row r="31" spans="15:15" x14ac:dyDescent="0.25">
      <c r="O3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3f1d1e13e10480ebe6069a5bea5e3b8 xmlns="1512afc9-94c8-40ab-90ed-fb743d540713" xsi:nil="true"/>
    <a137010705e8480e8b3268e3d845dcae xmlns="1512afc9-94c8-40ab-90ed-fb743d540713" xsi:nil="true"/>
    <hc79317cc02c40cca9cdc9b7fa77336b xmlns="1512afc9-94c8-40ab-90ed-fb743d540713" xsi:nil="true"/>
    <TaxCatchAll xmlns="1512afc9-94c8-40ab-90ed-fb743d540713"/>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1113BA44884444A58736BCE39D899D" ma:contentTypeVersion="23" ma:contentTypeDescription="Create a new document." ma:contentTypeScope="" ma:versionID="2823f49616cfa33621019eaf591c0250">
  <xsd:schema xmlns:xsd="http://www.w3.org/2001/XMLSchema" xmlns:xs="http://www.w3.org/2001/XMLSchema" xmlns:p="http://schemas.microsoft.com/office/2006/metadata/properties" xmlns:ns2="1512afc9-94c8-40ab-90ed-fb743d540713" xmlns:ns3="e6f3563b-9f61-4338-a527-bd75149f763e" targetNamespace="http://schemas.microsoft.com/office/2006/metadata/properties" ma:root="true" ma:fieldsID="5049faca7f5a95539c92f1722be8cc7f" ns2:_="" ns3:_="">
    <xsd:import namespace="1512afc9-94c8-40ab-90ed-fb743d540713"/>
    <xsd:import namespace="e6f3563b-9f61-4338-a527-bd75149f763e"/>
    <xsd:element name="properties">
      <xsd:complexType>
        <xsd:sequence>
          <xsd:element name="documentManagement">
            <xsd:complexType>
              <xsd:all>
                <xsd:element ref="ns2:hc79317cc02c40cca9cdc9b7fa77336b" minOccurs="0"/>
                <xsd:element ref="ns2:f3f1d1e13e10480ebe6069a5bea5e3b8" minOccurs="0"/>
                <xsd:element ref="ns2:a137010705e8480e8b3268e3d845dcae" minOccurs="0"/>
                <xsd:element ref="ns2:TaxCatchAll" minOccurs="0"/>
                <xsd:element ref="ns3:MediaServiceMetadata" minOccurs="0"/>
                <xsd:element ref="ns3:MediaServiceFastMetadata" minOccurs="0"/>
                <xsd:element ref="ns3:MediaServiceAutoTags" minOccurs="0"/>
                <xsd:element ref="ns3:MediaServiceOCR"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12afc9-94c8-40ab-90ed-fb743d540713" elementFormDefault="qualified">
    <xsd:import namespace="http://schemas.microsoft.com/office/2006/documentManagement/types"/>
    <xsd:import namespace="http://schemas.microsoft.com/office/infopath/2007/PartnerControls"/>
    <xsd:element name="hc79317cc02c40cca9cdc9b7fa77336b" ma:index="5" nillable="true" ma:displayName="QA Doc Type_0" ma:hidden="true" ma:internalName="hc79317cc02c40cca9cdc9b7fa77336b" ma:readOnly="false">
      <xsd:simpleType>
        <xsd:restriction base="dms:Note"/>
      </xsd:simpleType>
    </xsd:element>
    <xsd:element name="f3f1d1e13e10480ebe6069a5bea5e3b8" ma:index="7" nillable="true" ma:displayName="Software Version_0" ma:hidden="true" ma:internalName="f3f1d1e13e10480ebe6069a5bea5e3b8" ma:readOnly="false">
      <xsd:simpleType>
        <xsd:restriction base="dms:Note"/>
      </xsd:simpleType>
    </xsd:element>
    <xsd:element name="a137010705e8480e8b3268e3d845dcae" ma:index="9" nillable="true" ma:displayName="Test Stream_0" ma:hidden="true" ma:internalName="a137010705e8480e8b3268e3d845dcae" ma:readOnly="false">
      <xsd:simpleType>
        <xsd:restriction base="dms:Note"/>
      </xsd:simpleType>
    </xsd:element>
    <xsd:element name="TaxCatchAll" ma:index="14" nillable="true" ma:displayName="Taxonomy Catch All Column" ma:hidden="true" ma:list="{0b656ff6-acc7-46b4-b4fb-5002a551ad93}" ma:internalName="TaxCatchAll" ma:showField="CatchAllData" ma:web="1512afc9-94c8-40ab-90ed-fb743d54071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f3563b-9f61-4338-a527-bd75149f763e"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A231AB-4955-4BFB-9E6E-1AE8A952A9CA}">
  <ds:schemaRefs>
    <ds:schemaRef ds:uri="e6f3563b-9f61-4338-a527-bd75149f763e"/>
    <ds:schemaRef ds:uri="http://purl.org/dc/elements/1.1/"/>
    <ds:schemaRef ds:uri="http://schemas.openxmlformats.org/package/2006/metadata/core-properties"/>
    <ds:schemaRef ds:uri="http://schemas.microsoft.com/office/2006/documentManagement/types"/>
    <ds:schemaRef ds:uri="http://www.w3.org/XML/1998/namespace"/>
    <ds:schemaRef ds:uri="http://purl.org/dc/terms/"/>
    <ds:schemaRef ds:uri="http://schemas.microsoft.com/office/2006/metadata/properties"/>
    <ds:schemaRef ds:uri="http://schemas.microsoft.com/office/infopath/2007/PartnerControls"/>
    <ds:schemaRef ds:uri="1512afc9-94c8-40ab-90ed-fb743d540713"/>
    <ds:schemaRef ds:uri="http://purl.org/dc/dcmitype/"/>
  </ds:schemaRefs>
</ds:datastoreItem>
</file>

<file path=customXml/itemProps2.xml><?xml version="1.0" encoding="utf-8"?>
<ds:datastoreItem xmlns:ds="http://schemas.openxmlformats.org/officeDocument/2006/customXml" ds:itemID="{FB6FD6F8-5689-4681-A728-114A01A213D7}">
  <ds:schemaRefs>
    <ds:schemaRef ds:uri="http://schemas.microsoft.com/sharepoint/v3/contenttype/forms"/>
  </ds:schemaRefs>
</ds:datastoreItem>
</file>

<file path=customXml/itemProps3.xml><?xml version="1.0" encoding="utf-8"?>
<ds:datastoreItem xmlns:ds="http://schemas.openxmlformats.org/officeDocument/2006/customXml" ds:itemID="{26C60588-9854-4AEE-90DF-74327BEA2B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12afc9-94c8-40ab-90ed-fb743d540713"/>
    <ds:schemaRef ds:uri="e6f3563b-9f61-4338-a527-bd75149f76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10</vt:i4>
      </vt:variant>
    </vt:vector>
  </HeadingPairs>
  <TitlesOfParts>
    <vt:vector size="22" baseType="lpstr">
      <vt:lpstr>pivot office</vt:lpstr>
      <vt:lpstr>Sheet10</vt:lpstr>
      <vt:lpstr>Sheet3</vt:lpstr>
      <vt:lpstr>RAW DATA</vt:lpstr>
      <vt:lpstr>Trips</vt:lpstr>
      <vt:lpstr>Shipping</vt:lpstr>
      <vt:lpstr>Sales</vt:lpstr>
      <vt:lpstr>Sheet1</vt:lpstr>
      <vt:lpstr>Sheet2</vt:lpstr>
      <vt:lpstr>Sheet5</vt:lpstr>
      <vt:lpstr>Sheet4</vt:lpstr>
      <vt:lpstr>TRIP DASHBOARD</vt:lpstr>
      <vt:lpstr>Amount</vt:lpstr>
      <vt:lpstr>Commission</vt:lpstr>
      <vt:lpstr>Date</vt:lpstr>
      <vt:lpstr>Destination</vt:lpstr>
      <vt:lpstr>First</vt:lpstr>
      <vt:lpstr>Full_name</vt:lpstr>
      <vt:lpstr>Last</vt:lpstr>
      <vt:lpstr>Month_date</vt:lpstr>
      <vt:lpstr>Office</vt:lpstr>
      <vt:lpstr>Tickets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lastModifiedBy>USER</cp:lastModifiedBy>
  <dcterms:created xsi:type="dcterms:W3CDTF">2018-07-03T05:41:14Z</dcterms:created>
  <dcterms:modified xsi:type="dcterms:W3CDTF">2024-03-27T11:35:55Z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0x010100EC1113BA44884444A58736BCE39D899D</vt:lpwstr>
  </property>
  <property fmtid="{D5CDD505-2E9C-101B-9397-08002B2CF9AE}" pid="3" name="QA Doc Type">
    <vt:lpwstr/>
  </property>
  <property fmtid="{D5CDD505-2E9C-101B-9397-08002B2CF9AE}" pid="4" name="Test Stream">
    <vt:lpwstr/>
  </property>
  <property fmtid="{D5CDD505-2E9C-101B-9397-08002B2CF9AE}" pid="5" name="Order">
    <vt:r8>13800</vt:r8>
  </property>
  <property fmtid="{D5CDD505-2E9C-101B-9397-08002B2CF9AE}" pid="6" name="Software Version">
    <vt:lpwstr/>
  </property>
</Properties>
</file>