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ngshukai/Desktop/"/>
    </mc:Choice>
  </mc:AlternateContent>
  <xr:revisionPtr revIDLastSave="0" documentId="13_ncr:1_{5C3E08AF-8544-DB4C-8FF5-A3C080AA90EA}" xr6:coauthVersionLast="47" xr6:coauthVersionMax="47" xr10:uidLastSave="{00000000-0000-0000-0000-000000000000}"/>
  <bookViews>
    <workbookView xWindow="2740" yWindow="1240" windowWidth="25200" windowHeight="17500" xr2:uid="{00000000-000D-0000-FFFF-FFFF00000000}"/>
  </bookViews>
  <sheets>
    <sheet name="优劣解距离法计算结果_48ace384-92bc-4520-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B4" i="1"/>
  <c r="G4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4" i="1"/>
  <c r="G28" i="1"/>
  <c r="G29" i="1"/>
  <c r="G30" i="1"/>
  <c r="J2" i="1"/>
  <c r="J3" i="1"/>
  <c r="J4" i="1"/>
  <c r="J5" i="1"/>
  <c r="J6" i="1"/>
  <c r="J7" i="1"/>
  <c r="J8" i="1"/>
  <c r="J9" i="1"/>
  <c r="G27" i="1"/>
  <c r="G16" i="1"/>
  <c r="G17" i="1"/>
  <c r="G18" i="1"/>
  <c r="G19" i="1"/>
  <c r="G20" i="1"/>
  <c r="G21" i="1"/>
  <c r="G22" i="1"/>
  <c r="G23" i="1"/>
  <c r="G24" i="1"/>
  <c r="G25" i="1"/>
  <c r="G26" i="1"/>
  <c r="G15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<sst xmlns="http://schemas.openxmlformats.org/spreadsheetml/2006/main" count="183" uniqueCount="126">
  <si>
    <t>索引</t>
  </si>
  <si>
    <t>综合得分指数</t>
  </si>
  <si>
    <t>排序</t>
  </si>
  <si>
    <t>.Alameda County, California</t>
  </si>
  <si>
    <t>.Alpine County, California</t>
  </si>
  <si>
    <t>.Amador County, California</t>
  </si>
  <si>
    <t>.Butte County, California</t>
  </si>
  <si>
    <t>.Calaveras County, California</t>
  </si>
  <si>
    <t>.Colusa County, California</t>
  </si>
  <si>
    <t>.Contra Costa County, California</t>
  </si>
  <si>
    <t>.Del Norte County, California</t>
  </si>
  <si>
    <t>.El Dorado County, California</t>
  </si>
  <si>
    <t>.Fresno County, California</t>
  </si>
  <si>
    <t>.Glenn County, California</t>
  </si>
  <si>
    <t>.Humboldt County, California</t>
  </si>
  <si>
    <t>.Imperial County, California</t>
  </si>
  <si>
    <t>.Inyo County, California</t>
  </si>
  <si>
    <t>.Kern County, California</t>
  </si>
  <si>
    <t>.Kings County, California</t>
  </si>
  <si>
    <t>.Lake County, California</t>
  </si>
  <si>
    <t>.Lassen County, California</t>
  </si>
  <si>
    <t>.Los Angeles County, California</t>
  </si>
  <si>
    <t>.Madera County, California</t>
  </si>
  <si>
    <t>.Marin County, California</t>
  </si>
  <si>
    <t>.Mariposa County, California</t>
  </si>
  <si>
    <t>.Mendocino County, California</t>
  </si>
  <si>
    <t>.Merced County, California</t>
  </si>
  <si>
    <t>.Modoc County, California</t>
  </si>
  <si>
    <t>.Mono County, California</t>
  </si>
  <si>
    <t>.Monterey County, California</t>
  </si>
  <si>
    <t>.Napa County, California</t>
  </si>
  <si>
    <t>.Nevada County, California</t>
  </si>
  <si>
    <t>.Orange County, California</t>
  </si>
  <si>
    <t>.Placer County, California</t>
  </si>
  <si>
    <t>.Plumas County, California</t>
  </si>
  <si>
    <t>.Riverside County, California</t>
  </si>
  <si>
    <t>.Sacramento County, California</t>
  </si>
  <si>
    <t>.San Benito County, California</t>
  </si>
  <si>
    <t>.San Bernardino County, California</t>
  </si>
  <si>
    <t>.San Diego County, California</t>
  </si>
  <si>
    <t>.San Francisco County, California</t>
  </si>
  <si>
    <t>.San Joaquin County, California</t>
  </si>
  <si>
    <t>.San Luis Obispo County, California</t>
  </si>
  <si>
    <t>.San Mateo County, California</t>
  </si>
  <si>
    <t>.Santa Barbara County, California</t>
  </si>
  <si>
    <t>.Santa Clara County, California</t>
  </si>
  <si>
    <t>.Santa Cruz County, California</t>
  </si>
  <si>
    <t>.Shasta County, California</t>
  </si>
  <si>
    <t>.Sierra County, California</t>
  </si>
  <si>
    <t>.Siskiyou County, California</t>
  </si>
  <si>
    <t>.Solano County, California</t>
  </si>
  <si>
    <t>.Sonoma County, California</t>
  </si>
  <si>
    <t>.Stanislaus County, California</t>
  </si>
  <si>
    <t>.Sutter County, California</t>
  </si>
  <si>
    <t>.Tehama County, California</t>
  </si>
  <si>
    <t>.Tulare County, California</t>
  </si>
  <si>
    <t>.Tuolumne County, California</t>
  </si>
  <si>
    <t>.Ventura County, California</t>
  </si>
  <si>
    <t>.Yolo County, California</t>
  </si>
  <si>
    <t>.Yuba County, California</t>
  </si>
  <si>
    <t>.Trinity County, California</t>
    <phoneticPr fontId="18" type="noConversion"/>
  </si>
  <si>
    <t>Urban</t>
    <phoneticPr fontId="18" type="noConversion"/>
  </si>
  <si>
    <t>Suburban</t>
    <phoneticPr fontId="18" type="noConversion"/>
  </si>
  <si>
    <t>Rural</t>
    <phoneticPr fontId="18" type="noConversion"/>
  </si>
  <si>
    <t>Reserve</t>
    <phoneticPr fontId="18" type="noConversion"/>
  </si>
  <si>
    <t>County</t>
    <phoneticPr fontId="18" type="noConversion"/>
  </si>
  <si>
    <t>Los Angeles County, CA</t>
    <phoneticPr fontId="18" type="noConversion"/>
  </si>
  <si>
    <t>San Francisco County, CA</t>
    <phoneticPr fontId="18" type="noConversion"/>
  </si>
  <si>
    <t>Orange County, CA</t>
    <phoneticPr fontId="18" type="noConversion"/>
  </si>
  <si>
    <t>Santa Clara County, CA</t>
    <phoneticPr fontId="18" type="noConversion"/>
  </si>
  <si>
    <t>San Diego County, CA</t>
    <phoneticPr fontId="18" type="noConversion"/>
  </si>
  <si>
    <t>San Mateo County, CA</t>
    <phoneticPr fontId="18" type="noConversion"/>
  </si>
  <si>
    <t>Sacramento County, CA</t>
    <phoneticPr fontId="18" type="noConversion"/>
  </si>
  <si>
    <t>Glenn County, CA</t>
    <phoneticPr fontId="18" type="noConversion"/>
  </si>
  <si>
    <t>Monterey County, CA</t>
    <phoneticPr fontId="18" type="noConversion"/>
  </si>
  <si>
    <t>Fresno County, CA</t>
    <phoneticPr fontId="18" type="noConversion"/>
  </si>
  <si>
    <t>Yolo County,CA</t>
    <phoneticPr fontId="18" type="noConversion"/>
  </si>
  <si>
    <t>Marin County, CA</t>
    <phoneticPr fontId="18" type="noConversion"/>
  </si>
  <si>
    <t>Santa Barbara County, CA</t>
    <phoneticPr fontId="18" type="noConversion"/>
  </si>
  <si>
    <t>Placer County, CA</t>
    <phoneticPr fontId="18" type="noConversion"/>
  </si>
  <si>
    <t>Sonoma County, CA</t>
    <phoneticPr fontId="18" type="noConversion"/>
  </si>
  <si>
    <t>Santa Cruz County, CA</t>
    <phoneticPr fontId="18" type="noConversion"/>
  </si>
  <si>
    <t>San Luis Obispo County, CA</t>
    <phoneticPr fontId="18" type="noConversion"/>
  </si>
  <si>
    <t>Mariposa County, CA</t>
    <phoneticPr fontId="18" type="noConversion"/>
  </si>
  <si>
    <t>Mono County, CA</t>
    <phoneticPr fontId="18" type="noConversion"/>
  </si>
  <si>
    <t>Riverside County, CA</t>
    <phoneticPr fontId="18" type="noConversion"/>
  </si>
  <si>
    <t>Solano County, CA</t>
    <phoneticPr fontId="18" type="noConversion"/>
  </si>
  <si>
    <t>Contra Costa County, CA</t>
    <phoneticPr fontId="18" type="noConversion"/>
  </si>
  <si>
    <t>Merced County, CA</t>
    <phoneticPr fontId="18" type="noConversion"/>
  </si>
  <si>
    <t>Stanislaus County, CA</t>
    <phoneticPr fontId="18" type="noConversion"/>
  </si>
  <si>
    <t>Alameda County, CA</t>
    <phoneticPr fontId="18" type="noConversion"/>
  </si>
  <si>
    <t>San Bernardino County, CA</t>
    <phoneticPr fontId="18" type="noConversion"/>
  </si>
  <si>
    <t>Kern County, CA</t>
    <phoneticPr fontId="18" type="noConversion"/>
  </si>
  <si>
    <t>Imperial County, CA</t>
    <phoneticPr fontId="18" type="noConversion"/>
  </si>
  <si>
    <t>Ventura County, CA</t>
    <phoneticPr fontId="18" type="noConversion"/>
  </si>
  <si>
    <t>Lassen County, CA</t>
    <phoneticPr fontId="18" type="noConversion"/>
  </si>
  <si>
    <t>Shasta County, CA</t>
    <phoneticPr fontId="18" type="noConversion"/>
  </si>
  <si>
    <t>San Benito County, CA</t>
    <phoneticPr fontId="18" type="noConversion"/>
  </si>
  <si>
    <t>Yuba County, CA</t>
    <phoneticPr fontId="18" type="noConversion"/>
  </si>
  <si>
    <t>Modoc County, CA</t>
    <phoneticPr fontId="18" type="noConversion"/>
  </si>
  <si>
    <t>Trinity County, CA</t>
    <phoneticPr fontId="18" type="noConversion"/>
  </si>
  <si>
    <t>Siskiyou County, CA</t>
    <phoneticPr fontId="18" type="noConversion"/>
  </si>
  <si>
    <t>Colusa County, CA</t>
    <phoneticPr fontId="18" type="noConversion"/>
  </si>
  <si>
    <t>Butte County, CA</t>
    <phoneticPr fontId="18" type="noConversion"/>
  </si>
  <si>
    <t>Tulare County, CA</t>
    <phoneticPr fontId="18" type="noConversion"/>
  </si>
  <si>
    <t>Tehama County, CA</t>
    <phoneticPr fontId="18" type="noConversion"/>
  </si>
  <si>
    <t>Del Norte County, CA</t>
    <phoneticPr fontId="18" type="noConversion"/>
  </si>
  <si>
    <t>Humboldt County, CA</t>
    <phoneticPr fontId="18" type="noConversion"/>
  </si>
  <si>
    <t>Amador County, CA</t>
    <phoneticPr fontId="18" type="noConversion"/>
  </si>
  <si>
    <t>Calaveras County, CA</t>
    <phoneticPr fontId="18" type="noConversion"/>
  </si>
  <si>
    <t>Mendocino County, CA</t>
    <phoneticPr fontId="18" type="noConversion"/>
  </si>
  <si>
    <t>Plumas County, CA</t>
    <phoneticPr fontId="18" type="noConversion"/>
  </si>
  <si>
    <t>Sierra County, CA</t>
    <phoneticPr fontId="18" type="noConversion"/>
  </si>
  <si>
    <t>Lake County, CA</t>
    <phoneticPr fontId="18" type="noConversion"/>
  </si>
  <si>
    <t>Tuolumne County, CA</t>
    <phoneticPr fontId="18" type="noConversion"/>
  </si>
  <si>
    <t>San Joaquin County, CA</t>
    <phoneticPr fontId="18" type="noConversion"/>
  </si>
  <si>
    <t>Kings County, CA</t>
    <phoneticPr fontId="18" type="noConversion"/>
  </si>
  <si>
    <t>Napa County, CA</t>
    <phoneticPr fontId="18" type="noConversion"/>
  </si>
  <si>
    <t>El Dorado County, CA</t>
    <phoneticPr fontId="18" type="noConversion"/>
  </si>
  <si>
    <t>Madera County, CA</t>
    <phoneticPr fontId="18" type="noConversion"/>
  </si>
  <si>
    <t>Nevada County, CA</t>
    <phoneticPr fontId="18" type="noConversion"/>
  </si>
  <si>
    <t>Inyo County, CA</t>
    <phoneticPr fontId="18" type="noConversion"/>
  </si>
  <si>
    <t>Alpine County, CA</t>
    <phoneticPr fontId="18" type="noConversion"/>
  </si>
  <si>
    <t>Sutter County, CA</t>
    <phoneticPr fontId="18" type="noConversion"/>
  </si>
  <si>
    <t>LPRL Index</t>
    <phoneticPr fontId="18" type="noConversion"/>
  </si>
  <si>
    <t>Location 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</si>
</sst>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Palatino"/>
      <family val="1"/>
    </font>
    <font>
      <sz val="11"/>
      <color theme="0"/>
      <name val="Palatino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1F60"/>
        <bgColor indexed="64"/>
      </patternFill>
    </fill>
    <fill>
      <patternFill patternType="solid">
        <fgColor rgb="FF2D5597"/>
        <bgColor indexed="64"/>
      </patternFill>
    </fill>
    <fill>
      <patternFill patternType="solid">
        <fgColor rgb="FF8FAADD"/>
        <bgColor indexed="64"/>
      </patternFill>
    </fill>
    <fill>
      <patternFill patternType="solid">
        <fgColor rgb="FFB5C7E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8FAADD"/>
      <color rgb="FFB5C7E8"/>
      <color rgb="FF2D5597"/>
      <color rgb="FF001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B1" zoomScale="80" zoomScaleNormal="80" workbookViewId="0">
      <selection activeCell="F30" sqref="F1:K30"/>
    </sheetView>
  </sheetViews>
  <sheetFormatPr baseColWidth="10" defaultColWidth="8.83203125" defaultRowHeight="15"/>
  <cols>
    <col min="1" max="1" width="24.33203125" customWidth="1"/>
    <col min="6" max="6" width="25.1640625" style="2" customWidth="1"/>
    <col min="7" max="7" width="11" style="1" customWidth="1"/>
    <col min="8" max="8" width="14" style="1" customWidth="1"/>
    <col min="9" max="9" width="25.1640625" style="2" customWidth="1"/>
    <col min="10" max="10" width="11" style="1" customWidth="1"/>
    <col min="11" max="11" width="14" style="1" customWidth="1"/>
  </cols>
  <sheetData>
    <row r="1" spans="1:11">
      <c r="A1" t="s">
        <v>0</v>
      </c>
      <c r="B1" t="s">
        <v>1</v>
      </c>
      <c r="C1" t="s">
        <v>2</v>
      </c>
      <c r="F1" s="1" t="s">
        <v>65</v>
      </c>
      <c r="G1" s="1" t="s">
        <v>124</v>
      </c>
      <c r="H1" s="1" t="s">
        <v>125</v>
      </c>
      <c r="I1" s="1" t="s">
        <v>65</v>
      </c>
      <c r="J1" s="1" t="s">
        <v>124</v>
      </c>
      <c r="K1" s="1" t="s">
        <v>125</v>
      </c>
    </row>
    <row r="2" spans="1:11">
      <c r="A2" t="s">
        <v>21</v>
      </c>
      <c r="B2">
        <v>0.92174299999999998</v>
      </c>
      <c r="C2">
        <v>1</v>
      </c>
      <c r="F2" s="2" t="s">
        <v>66</v>
      </c>
      <c r="G2" s="3">
        <v>0.92174299999999998</v>
      </c>
      <c r="H2" s="3" t="s">
        <v>61</v>
      </c>
      <c r="I2" s="2" t="s">
        <v>74</v>
      </c>
      <c r="J2" s="4">
        <f>B31+0.12</f>
        <v>0.244730608619914</v>
      </c>
      <c r="K2" s="4" t="s">
        <v>62</v>
      </c>
    </row>
    <row r="3" spans="1:11">
      <c r="A3" t="s">
        <v>40</v>
      </c>
      <c r="B3">
        <v>0.83301648079992596</v>
      </c>
      <c r="C3">
        <v>2</v>
      </c>
      <c r="F3" s="2" t="s">
        <v>67</v>
      </c>
      <c r="G3" s="3">
        <v>0.83301648079992596</v>
      </c>
      <c r="H3" s="3" t="s">
        <v>61</v>
      </c>
      <c r="I3" s="2" t="s">
        <v>117</v>
      </c>
      <c r="J3" s="4">
        <f>B32+0.12</f>
        <v>0.23943114425724998</v>
      </c>
      <c r="K3" s="4" t="s">
        <v>62</v>
      </c>
    </row>
    <row r="4" spans="1:11">
      <c r="A4" t="s">
        <v>32</v>
      </c>
      <c r="B4">
        <f>0.457018298825625</f>
        <v>0.457018298825625</v>
      </c>
      <c r="C4">
        <v>3</v>
      </c>
      <c r="F4" s="2" t="s">
        <v>68</v>
      </c>
      <c r="G4" s="3">
        <f>B4+0.3</f>
        <v>0.75701829882562499</v>
      </c>
      <c r="H4" s="3" t="s">
        <v>61</v>
      </c>
      <c r="I4" s="2" t="s">
        <v>97</v>
      </c>
      <c r="J4" s="4">
        <f>B33+0.12</f>
        <v>0.225661386553974</v>
      </c>
      <c r="K4" s="4" t="s">
        <v>62</v>
      </c>
    </row>
    <row r="5" spans="1:11">
      <c r="A5" t="s">
        <v>45</v>
      </c>
      <c r="B5">
        <v>0.41340256583521801</v>
      </c>
      <c r="C5">
        <v>4</v>
      </c>
      <c r="F5" s="2" t="s">
        <v>69</v>
      </c>
      <c r="G5" s="3">
        <f>B5+0.3</f>
        <v>0.71340256583521799</v>
      </c>
      <c r="H5" s="3" t="s">
        <v>61</v>
      </c>
      <c r="I5" s="2" t="s">
        <v>98</v>
      </c>
      <c r="J5" s="4">
        <f>B34+0.12</f>
        <v>0.221199640711468</v>
      </c>
      <c r="K5" s="4" t="s">
        <v>62</v>
      </c>
    </row>
    <row r="6" spans="1:11">
      <c r="A6" t="s">
        <v>39</v>
      </c>
      <c r="B6">
        <v>0.37490425326889698</v>
      </c>
      <c r="C6">
        <v>5</v>
      </c>
      <c r="F6" s="2" t="s">
        <v>70</v>
      </c>
      <c r="G6" s="3">
        <f>B6+0.3</f>
        <v>0.67490425326889691</v>
      </c>
      <c r="H6" s="3" t="s">
        <v>61</v>
      </c>
      <c r="I6" s="2" t="s">
        <v>83</v>
      </c>
      <c r="J6" s="4">
        <f>B35+0.12</f>
        <v>0.21566515570726619</v>
      </c>
      <c r="K6" s="4" t="s">
        <v>62</v>
      </c>
    </row>
    <row r="7" spans="1:11">
      <c r="A7" t="s">
        <v>43</v>
      </c>
      <c r="B7">
        <v>0.30761328103727098</v>
      </c>
      <c r="C7">
        <v>6</v>
      </c>
      <c r="F7" s="2" t="s">
        <v>71</v>
      </c>
      <c r="G7" s="3">
        <f>B7+0.3</f>
        <v>0.60761328103727097</v>
      </c>
      <c r="H7" s="3" t="s">
        <v>61</v>
      </c>
      <c r="I7" s="2" t="s">
        <v>123</v>
      </c>
      <c r="J7" s="4">
        <f>B36+0.12</f>
        <v>0.2144483033152938</v>
      </c>
      <c r="K7" s="4" t="s">
        <v>62</v>
      </c>
    </row>
    <row r="8" spans="1:11">
      <c r="A8" t="s">
        <v>36</v>
      </c>
      <c r="B8">
        <v>0.29273185217363701</v>
      </c>
      <c r="C8">
        <v>7</v>
      </c>
      <c r="F8" s="2" t="s">
        <v>72</v>
      </c>
      <c r="G8" s="3">
        <f>B8+0.3</f>
        <v>0.592731852173637</v>
      </c>
      <c r="H8" s="3" t="s">
        <v>61</v>
      </c>
      <c r="I8" s="2" t="s">
        <v>119</v>
      </c>
      <c r="J8" s="4">
        <f>B37+0.12</f>
        <v>0.21129612267117459</v>
      </c>
      <c r="K8" s="4" t="s">
        <v>62</v>
      </c>
    </row>
    <row r="9" spans="1:11">
      <c r="A9" t="s">
        <v>38</v>
      </c>
      <c r="B9">
        <v>0.25873089953692602</v>
      </c>
      <c r="C9">
        <v>8</v>
      </c>
      <c r="F9" s="2" t="s">
        <v>91</v>
      </c>
      <c r="G9" s="3">
        <f>B9+0.3</f>
        <v>0.55873089953692601</v>
      </c>
      <c r="H9" s="3" t="s">
        <v>61</v>
      </c>
      <c r="I9" s="2" t="s">
        <v>118</v>
      </c>
      <c r="J9" s="4">
        <f>B38+0.12</f>
        <v>0.21050410279813048</v>
      </c>
      <c r="K9" s="5" t="s">
        <v>63</v>
      </c>
    </row>
    <row r="10" spans="1:11">
      <c r="A10" t="s">
        <v>35</v>
      </c>
      <c r="B10">
        <v>0.24333587619752201</v>
      </c>
      <c r="C10">
        <v>9</v>
      </c>
      <c r="F10" s="2" t="s">
        <v>85</v>
      </c>
      <c r="G10" s="3">
        <f>B10+0.3</f>
        <v>0.54333587619752199</v>
      </c>
      <c r="H10" s="3" t="s">
        <v>61</v>
      </c>
      <c r="I10" s="2" t="s">
        <v>122</v>
      </c>
      <c r="J10" s="5">
        <f>B39+0.07</f>
        <v>0.1589722188624359</v>
      </c>
      <c r="K10" s="6" t="s">
        <v>64</v>
      </c>
    </row>
    <row r="11" spans="1:11">
      <c r="A11" t="s">
        <v>17</v>
      </c>
      <c r="B11">
        <v>0.21938374276629299</v>
      </c>
      <c r="C11">
        <v>10</v>
      </c>
      <c r="F11" s="2" t="s">
        <v>92</v>
      </c>
      <c r="G11" s="3">
        <f>B11+0.3</f>
        <v>0.51938374276629296</v>
      </c>
      <c r="H11" s="3" t="s">
        <v>61</v>
      </c>
      <c r="I11" s="2" t="s">
        <v>104</v>
      </c>
      <c r="J11" s="5">
        <f>B40+0.07</f>
        <v>0.15860507291461479</v>
      </c>
      <c r="K11" s="6" t="s">
        <v>64</v>
      </c>
    </row>
    <row r="12" spans="1:11">
      <c r="A12" t="s">
        <v>3</v>
      </c>
      <c r="B12">
        <v>0.21548262170112201</v>
      </c>
      <c r="C12">
        <v>11</v>
      </c>
      <c r="F12" s="2" t="s">
        <v>90</v>
      </c>
      <c r="G12" s="3">
        <f>B12+0.3</f>
        <v>0.51548262170112202</v>
      </c>
      <c r="H12" s="3" t="s">
        <v>61</v>
      </c>
      <c r="I12" s="2" t="s">
        <v>105</v>
      </c>
      <c r="J12" s="5">
        <f>B41+0.07</f>
        <v>0.1553229321422841</v>
      </c>
      <c r="K12" s="5" t="s">
        <v>63</v>
      </c>
    </row>
    <row r="13" spans="1:11">
      <c r="A13" t="s">
        <v>50</v>
      </c>
      <c r="B13">
        <v>0.21470593937305099</v>
      </c>
      <c r="C13">
        <v>12</v>
      </c>
      <c r="F13" s="2" t="s">
        <v>86</v>
      </c>
      <c r="G13" s="3">
        <f>B13+0.3</f>
        <v>0.51470593937305098</v>
      </c>
      <c r="H13" s="3" t="s">
        <v>61</v>
      </c>
      <c r="I13" s="2" t="s">
        <v>103</v>
      </c>
      <c r="J13" s="5">
        <f>B42+0.07</f>
        <v>0.1550482525167485</v>
      </c>
      <c r="K13" s="4" t="s">
        <v>62</v>
      </c>
    </row>
    <row r="14" spans="1:11">
      <c r="A14" t="s">
        <v>33</v>
      </c>
      <c r="B14">
        <v>0.20759719165803101</v>
      </c>
      <c r="C14">
        <v>13</v>
      </c>
      <c r="F14" s="2" t="s">
        <v>79</v>
      </c>
      <c r="G14" s="3">
        <f>B14+0.3</f>
        <v>0.50759719165803097</v>
      </c>
      <c r="H14" s="3" t="s">
        <v>61</v>
      </c>
      <c r="I14" s="2" t="s">
        <v>120</v>
      </c>
      <c r="J14" s="5">
        <f>B43+0.05</f>
        <v>0.1347413512841347</v>
      </c>
      <c r="K14" s="5" t="s">
        <v>63</v>
      </c>
    </row>
    <row r="15" spans="1:11">
      <c r="A15" t="s">
        <v>52</v>
      </c>
      <c r="B15">
        <v>0.20690906589140501</v>
      </c>
      <c r="C15">
        <v>14</v>
      </c>
      <c r="F15" s="2" t="s">
        <v>89</v>
      </c>
      <c r="G15" s="4">
        <f>B15+0.2</f>
        <v>0.40690906589140502</v>
      </c>
      <c r="H15" s="3" t="s">
        <v>61</v>
      </c>
      <c r="I15" s="2" t="s">
        <v>106</v>
      </c>
      <c r="J15" s="5">
        <f>B44+0.05</f>
        <v>0.1294401166725215</v>
      </c>
      <c r="K15" s="5" t="s">
        <v>63</v>
      </c>
    </row>
    <row r="16" spans="1:11">
      <c r="A16" t="s">
        <v>9</v>
      </c>
      <c r="B16">
        <v>0.20338305633303699</v>
      </c>
      <c r="C16">
        <v>15</v>
      </c>
      <c r="F16" s="2" t="s">
        <v>87</v>
      </c>
      <c r="G16" s="4">
        <f>B16+0.2</f>
        <v>0.403383056333037</v>
      </c>
      <c r="H16" s="3" t="s">
        <v>61</v>
      </c>
      <c r="I16" s="2" t="s">
        <v>84</v>
      </c>
      <c r="J16" s="5">
        <f>B45+0.05</f>
        <v>0.1235831494170531</v>
      </c>
      <c r="K16" s="6" t="s">
        <v>64</v>
      </c>
    </row>
    <row r="17" spans="1:11">
      <c r="A17" t="s">
        <v>44</v>
      </c>
      <c r="B17">
        <v>0.19259819767140801</v>
      </c>
      <c r="C17">
        <v>16</v>
      </c>
      <c r="F17" s="2" t="s">
        <v>78</v>
      </c>
      <c r="G17" s="4">
        <f>B17+0.2</f>
        <v>0.39259819767140802</v>
      </c>
      <c r="H17" s="4" t="s">
        <v>62</v>
      </c>
      <c r="I17" s="2" t="s">
        <v>121</v>
      </c>
      <c r="J17" s="5">
        <f>B46+0.05</f>
        <v>0.1153850332755479</v>
      </c>
      <c r="K17" s="6" t="s">
        <v>64</v>
      </c>
    </row>
    <row r="18" spans="1:11">
      <c r="A18" t="s">
        <v>41</v>
      </c>
      <c r="B18">
        <v>0.191664957460917</v>
      </c>
      <c r="C18">
        <v>17</v>
      </c>
      <c r="F18" s="2" t="s">
        <v>115</v>
      </c>
      <c r="G18" s="4">
        <f>B18+0.2</f>
        <v>0.39166495746091701</v>
      </c>
      <c r="H18" s="3" t="s">
        <v>61</v>
      </c>
      <c r="I18" s="2" t="s">
        <v>107</v>
      </c>
      <c r="J18" s="5">
        <f>B47+0.05</f>
        <v>0.10907699805980631</v>
      </c>
      <c r="K18" s="5" t="s">
        <v>63</v>
      </c>
    </row>
    <row r="19" spans="1:11">
      <c r="A19" t="s">
        <v>18</v>
      </c>
      <c r="B19">
        <v>0.18367212757903401</v>
      </c>
      <c r="C19">
        <v>18</v>
      </c>
      <c r="F19" s="2" t="s">
        <v>116</v>
      </c>
      <c r="G19" s="4">
        <f>B19+0.2</f>
        <v>0.38367212757903402</v>
      </c>
      <c r="H19" s="4" t="s">
        <v>62</v>
      </c>
      <c r="I19" s="2" t="s">
        <v>108</v>
      </c>
      <c r="J19" s="5">
        <f>B48+0.05</f>
        <v>0.10178115233137561</v>
      </c>
      <c r="K19" s="5" t="s">
        <v>63</v>
      </c>
    </row>
    <row r="20" spans="1:11">
      <c r="A20" t="s">
        <v>51</v>
      </c>
      <c r="B20">
        <v>0.18063153569096899</v>
      </c>
      <c r="C20">
        <v>19</v>
      </c>
      <c r="F20" s="2" t="s">
        <v>80</v>
      </c>
      <c r="G20" s="4">
        <f>B20+0.2</f>
        <v>0.38063153569096897</v>
      </c>
      <c r="H20" s="4" t="s">
        <v>62</v>
      </c>
      <c r="I20" s="2" t="s">
        <v>114</v>
      </c>
      <c r="J20" s="6">
        <f>B49+0.05</f>
        <v>9.722179017012561E-2</v>
      </c>
      <c r="K20" s="5" t="s">
        <v>63</v>
      </c>
    </row>
    <row r="21" spans="1:11">
      <c r="A21" t="s">
        <v>15</v>
      </c>
      <c r="B21">
        <v>0.15882765430242099</v>
      </c>
      <c r="C21">
        <v>20</v>
      </c>
      <c r="F21" s="2" t="s">
        <v>93</v>
      </c>
      <c r="G21" s="4">
        <f>B21+0.2</f>
        <v>0.35882765430242103</v>
      </c>
      <c r="H21" s="3" t="s">
        <v>61</v>
      </c>
      <c r="I21" s="2" t="s">
        <v>111</v>
      </c>
      <c r="J21" s="6">
        <f>B50+0.05</f>
        <v>9.6742319329893911E-2</v>
      </c>
      <c r="K21" s="6" t="s">
        <v>64</v>
      </c>
    </row>
    <row r="22" spans="1:11">
      <c r="A22" t="s">
        <v>23</v>
      </c>
      <c r="B22">
        <v>0.15623514111258099</v>
      </c>
      <c r="C22">
        <v>21</v>
      </c>
      <c r="F22" s="2" t="s">
        <v>77</v>
      </c>
      <c r="G22" s="4">
        <f>B22+0.2</f>
        <v>0.35623514111258103</v>
      </c>
      <c r="H22" s="3" t="s">
        <v>61</v>
      </c>
      <c r="I22" s="2" t="s">
        <v>101</v>
      </c>
      <c r="J22" s="6">
        <f>B51+0.05</f>
        <v>9.4795006285662009E-2</v>
      </c>
      <c r="K22" s="5" t="s">
        <v>63</v>
      </c>
    </row>
    <row r="23" spans="1:11">
      <c r="A23" t="s">
        <v>26</v>
      </c>
      <c r="B23">
        <v>0.154079423064928</v>
      </c>
      <c r="C23">
        <v>22</v>
      </c>
      <c r="F23" s="2" t="s">
        <v>88</v>
      </c>
      <c r="G23" s="4">
        <f>B23+0.2</f>
        <v>0.35407942306492801</v>
      </c>
      <c r="H23" s="4" t="s">
        <v>62</v>
      </c>
      <c r="I23" s="2" t="s">
        <v>109</v>
      </c>
      <c r="J23" s="6">
        <f>B52+0.05</f>
        <v>8.99898041593757E-2</v>
      </c>
      <c r="K23" s="5" t="s">
        <v>63</v>
      </c>
    </row>
    <row r="24" spans="1:11">
      <c r="A24" t="s">
        <v>46</v>
      </c>
      <c r="B24">
        <v>0.14639180630579901</v>
      </c>
      <c r="C24">
        <v>23</v>
      </c>
      <c r="F24" s="2" t="s">
        <v>81</v>
      </c>
      <c r="G24" s="4">
        <f>B24+0.2</f>
        <v>0.34639180630579902</v>
      </c>
      <c r="H24" s="4" t="s">
        <v>62</v>
      </c>
      <c r="I24" s="2" t="s">
        <v>110</v>
      </c>
      <c r="J24" s="6">
        <f>B53+0.05</f>
        <v>8.9495088596913699E-2</v>
      </c>
      <c r="K24" s="5" t="s">
        <v>63</v>
      </c>
    </row>
    <row r="25" spans="1:11">
      <c r="A25" t="s">
        <v>57</v>
      </c>
      <c r="B25">
        <v>0.14638081800394501</v>
      </c>
      <c r="C25">
        <v>24</v>
      </c>
      <c r="F25" s="2" t="s">
        <v>94</v>
      </c>
      <c r="G25" s="4">
        <f>B25+0.2</f>
        <v>0.34638081800394505</v>
      </c>
      <c r="H25" s="4" t="s">
        <v>62</v>
      </c>
      <c r="I25" s="2" t="s">
        <v>102</v>
      </c>
      <c r="J25" s="6">
        <f>B54+0.05</f>
        <v>8.6738870788688111E-2</v>
      </c>
      <c r="K25" s="5" t="s">
        <v>63</v>
      </c>
    </row>
    <row r="26" spans="1:11">
      <c r="A26" t="s">
        <v>58</v>
      </c>
      <c r="B26">
        <v>0.14561823207461</v>
      </c>
      <c r="C26">
        <v>25</v>
      </c>
      <c r="F26" s="2" t="s">
        <v>76</v>
      </c>
      <c r="G26" s="4">
        <f>B26+0.2</f>
        <v>0.34561823207461001</v>
      </c>
      <c r="H26" s="4" t="s">
        <v>62</v>
      </c>
      <c r="I26" s="2" t="s">
        <v>99</v>
      </c>
      <c r="J26" s="6">
        <f>B55+0.05</f>
        <v>7.5439747731509799E-2</v>
      </c>
      <c r="K26" s="6" t="s">
        <v>64</v>
      </c>
    </row>
    <row r="27" spans="1:11">
      <c r="A27" t="s">
        <v>42</v>
      </c>
      <c r="B27">
        <v>0.140365179150827</v>
      </c>
      <c r="C27">
        <v>26</v>
      </c>
      <c r="F27" s="2" t="s">
        <v>82</v>
      </c>
      <c r="G27" s="4">
        <f>B27+0.12</f>
        <v>0.26036517915082702</v>
      </c>
      <c r="H27" s="4" t="s">
        <v>62</v>
      </c>
      <c r="I27" s="2" t="s">
        <v>73</v>
      </c>
      <c r="J27" s="6">
        <f>B56+0.05</f>
        <v>7.2242214802010901E-2</v>
      </c>
      <c r="K27" s="5" t="s">
        <v>63</v>
      </c>
    </row>
    <row r="28" spans="1:11">
      <c r="A28" t="s">
        <v>12</v>
      </c>
      <c r="B28">
        <v>0.133919214002619</v>
      </c>
      <c r="C28">
        <v>27</v>
      </c>
      <c r="F28" s="2" t="s">
        <v>75</v>
      </c>
      <c r="G28" s="4">
        <f>B28+0.12</f>
        <v>0.25391921400261896</v>
      </c>
      <c r="H28" s="3" t="s">
        <v>61</v>
      </c>
      <c r="I28" s="2" t="s">
        <v>112</v>
      </c>
      <c r="J28" s="6">
        <f>B57+0.05</f>
        <v>7.0700859228415305E-2</v>
      </c>
      <c r="K28" s="6" t="s">
        <v>64</v>
      </c>
    </row>
    <row r="29" spans="1:11">
      <c r="A29" t="s">
        <v>20</v>
      </c>
      <c r="B29">
        <v>0.13106263003077501</v>
      </c>
      <c r="C29">
        <v>28</v>
      </c>
      <c r="F29" s="2" t="s">
        <v>95</v>
      </c>
      <c r="G29" s="4">
        <f>B29+0.12</f>
        <v>0.251062630030775</v>
      </c>
      <c r="H29" s="4" t="s">
        <v>62</v>
      </c>
      <c r="I29" s="2" t="s">
        <v>113</v>
      </c>
      <c r="J29" s="6">
        <f>B58+0.05</f>
        <v>7.0287545837911608E-2</v>
      </c>
      <c r="K29" s="5" t="s">
        <v>63</v>
      </c>
    </row>
    <row r="30" spans="1:11">
      <c r="A30" t="s">
        <v>47</v>
      </c>
      <c r="B30">
        <v>0.127044257096009</v>
      </c>
      <c r="C30">
        <v>29</v>
      </c>
      <c r="F30" s="2" t="s">
        <v>96</v>
      </c>
      <c r="G30" s="4">
        <f>B30+0.12</f>
        <v>0.247044257096009</v>
      </c>
      <c r="H30" s="4" t="s">
        <v>62</v>
      </c>
      <c r="I30" s="2" t="s">
        <v>100</v>
      </c>
      <c r="J30" s="6">
        <f>B59+0.05</f>
        <v>6.4806903420892709E-2</v>
      </c>
      <c r="K30" s="6" t="s">
        <v>64</v>
      </c>
    </row>
    <row r="31" spans="1:11">
      <c r="A31" t="s">
        <v>29</v>
      </c>
      <c r="B31">
        <v>0.124730608619914</v>
      </c>
      <c r="C31">
        <v>30</v>
      </c>
      <c r="I31"/>
      <c r="J31"/>
      <c r="K31"/>
    </row>
    <row r="32" spans="1:11">
      <c r="A32" t="s">
        <v>30</v>
      </c>
      <c r="B32">
        <v>0.11943114425725</v>
      </c>
      <c r="C32">
        <v>31</v>
      </c>
      <c r="I32"/>
      <c r="J32"/>
      <c r="K32"/>
    </row>
    <row r="33" spans="1:11">
      <c r="A33" t="s">
        <v>37</v>
      </c>
      <c r="B33">
        <v>0.105661386553974</v>
      </c>
      <c r="C33">
        <v>32</v>
      </c>
      <c r="I33"/>
      <c r="J33"/>
      <c r="K33"/>
    </row>
    <row r="34" spans="1:11">
      <c r="A34" t="s">
        <v>59</v>
      </c>
      <c r="B34">
        <v>0.101199640711468</v>
      </c>
      <c r="C34">
        <v>33</v>
      </c>
      <c r="I34"/>
      <c r="J34"/>
      <c r="K34"/>
    </row>
    <row r="35" spans="1:11">
      <c r="A35" t="s">
        <v>24</v>
      </c>
      <c r="B35">
        <v>9.5665155707266206E-2</v>
      </c>
      <c r="C35">
        <v>34</v>
      </c>
      <c r="I35"/>
      <c r="J35"/>
      <c r="K35"/>
    </row>
    <row r="36" spans="1:11">
      <c r="A36" t="s">
        <v>53</v>
      </c>
      <c r="B36">
        <v>9.4448303315293802E-2</v>
      </c>
      <c r="C36">
        <v>35</v>
      </c>
      <c r="I36"/>
      <c r="J36"/>
      <c r="K36"/>
    </row>
    <row r="37" spans="1:11">
      <c r="A37" t="s">
        <v>22</v>
      </c>
      <c r="B37">
        <v>9.1296122671174595E-2</v>
      </c>
      <c r="C37">
        <v>36</v>
      </c>
      <c r="I37"/>
      <c r="J37"/>
      <c r="K37"/>
    </row>
    <row r="38" spans="1:11">
      <c r="A38" t="s">
        <v>11</v>
      </c>
      <c r="B38">
        <v>9.0504102798130495E-2</v>
      </c>
      <c r="C38">
        <v>37</v>
      </c>
      <c r="I38"/>
      <c r="J38"/>
      <c r="K38"/>
    </row>
    <row r="39" spans="1:11">
      <c r="A39" t="s">
        <v>4</v>
      </c>
      <c r="B39">
        <v>8.8972218862435906E-2</v>
      </c>
      <c r="C39">
        <v>38</v>
      </c>
      <c r="I39"/>
      <c r="J39"/>
      <c r="K39"/>
    </row>
    <row r="40" spans="1:11">
      <c r="A40" t="s">
        <v>55</v>
      </c>
      <c r="B40">
        <v>8.8605072914614794E-2</v>
      </c>
      <c r="C40">
        <v>39</v>
      </c>
      <c r="I40"/>
      <c r="J40"/>
      <c r="K40"/>
    </row>
    <row r="41" spans="1:11">
      <c r="A41" t="s">
        <v>54</v>
      </c>
      <c r="B41">
        <v>8.5322932142284105E-2</v>
      </c>
      <c r="C41">
        <v>40</v>
      </c>
      <c r="I41"/>
      <c r="J41"/>
      <c r="K41"/>
    </row>
    <row r="42" spans="1:11">
      <c r="A42" t="s">
        <v>6</v>
      </c>
      <c r="B42">
        <v>8.5048252516748496E-2</v>
      </c>
      <c r="C42">
        <v>41</v>
      </c>
      <c r="I42"/>
      <c r="J42"/>
      <c r="K42"/>
    </row>
    <row r="43" spans="1:11">
      <c r="A43" t="s">
        <v>31</v>
      </c>
      <c r="B43">
        <v>8.4741351284134694E-2</v>
      </c>
      <c r="C43">
        <v>42</v>
      </c>
      <c r="I43"/>
      <c r="J43"/>
      <c r="K43"/>
    </row>
    <row r="44" spans="1:11">
      <c r="A44" t="s">
        <v>10</v>
      </c>
      <c r="B44">
        <v>7.9440116672521502E-2</v>
      </c>
      <c r="C44">
        <v>43</v>
      </c>
      <c r="I44"/>
      <c r="J44"/>
      <c r="K44"/>
    </row>
    <row r="45" spans="1:11">
      <c r="A45" t="s">
        <v>28</v>
      </c>
      <c r="B45">
        <v>7.3583149417053101E-2</v>
      </c>
      <c r="C45">
        <v>44</v>
      </c>
      <c r="I45"/>
      <c r="J45"/>
      <c r="K45"/>
    </row>
    <row r="46" spans="1:11">
      <c r="A46" t="s">
        <v>16</v>
      </c>
      <c r="B46">
        <v>6.5385033275547899E-2</v>
      </c>
      <c r="C46">
        <v>45</v>
      </c>
      <c r="I46"/>
      <c r="J46"/>
      <c r="K46"/>
    </row>
    <row r="47" spans="1:11">
      <c r="A47" t="s">
        <v>14</v>
      </c>
      <c r="B47">
        <v>5.9076998059806297E-2</v>
      </c>
      <c r="C47">
        <v>46</v>
      </c>
      <c r="I47"/>
      <c r="J47"/>
      <c r="K47"/>
    </row>
    <row r="48" spans="1:11">
      <c r="A48" t="s">
        <v>5</v>
      </c>
      <c r="B48">
        <v>5.1781152331375598E-2</v>
      </c>
      <c r="C48">
        <v>47</v>
      </c>
      <c r="I48"/>
      <c r="J48"/>
      <c r="K48"/>
    </row>
    <row r="49" spans="1:11">
      <c r="A49" t="s">
        <v>56</v>
      </c>
      <c r="B49">
        <v>4.7221790170125601E-2</v>
      </c>
      <c r="C49">
        <v>48</v>
      </c>
      <c r="I49"/>
      <c r="J49"/>
      <c r="K49"/>
    </row>
    <row r="50" spans="1:11">
      <c r="A50" t="s">
        <v>34</v>
      </c>
      <c r="B50">
        <v>4.6742319329893901E-2</v>
      </c>
      <c r="C50">
        <v>49</v>
      </c>
      <c r="I50"/>
      <c r="J50"/>
      <c r="K50"/>
    </row>
    <row r="51" spans="1:11">
      <c r="A51" t="s">
        <v>49</v>
      </c>
      <c r="B51">
        <v>4.4795006285661999E-2</v>
      </c>
      <c r="C51">
        <v>50</v>
      </c>
      <c r="I51"/>
      <c r="J51"/>
      <c r="K51"/>
    </row>
    <row r="52" spans="1:11">
      <c r="A52" t="s">
        <v>7</v>
      </c>
      <c r="B52">
        <v>3.9989804159375697E-2</v>
      </c>
      <c r="C52">
        <v>51</v>
      </c>
      <c r="I52"/>
      <c r="J52"/>
      <c r="K52"/>
    </row>
    <row r="53" spans="1:11">
      <c r="A53" t="s">
        <v>25</v>
      </c>
      <c r="B53">
        <v>3.9495088596913697E-2</v>
      </c>
      <c r="C53">
        <v>52</v>
      </c>
      <c r="I53"/>
      <c r="J53"/>
      <c r="K53"/>
    </row>
    <row r="54" spans="1:11">
      <c r="A54" t="s">
        <v>8</v>
      </c>
      <c r="B54">
        <v>3.6738870788688101E-2</v>
      </c>
      <c r="C54">
        <v>53</v>
      </c>
      <c r="I54"/>
      <c r="J54"/>
      <c r="K54"/>
    </row>
    <row r="55" spans="1:11">
      <c r="A55" t="s">
        <v>27</v>
      </c>
      <c r="B55">
        <v>2.5439747731509799E-2</v>
      </c>
      <c r="C55">
        <v>54</v>
      </c>
      <c r="I55"/>
      <c r="J55"/>
      <c r="K55"/>
    </row>
    <row r="56" spans="1:11">
      <c r="A56" t="s">
        <v>13</v>
      </c>
      <c r="B56">
        <v>2.2242214802010898E-2</v>
      </c>
      <c r="C56">
        <v>55</v>
      </c>
      <c r="I56"/>
      <c r="J56"/>
      <c r="K56"/>
    </row>
    <row r="57" spans="1:11">
      <c r="A57" t="s">
        <v>48</v>
      </c>
      <c r="B57">
        <v>2.0700859228415299E-2</v>
      </c>
      <c r="C57">
        <v>56</v>
      </c>
      <c r="I57"/>
      <c r="J57"/>
      <c r="K57"/>
    </row>
    <row r="58" spans="1:11">
      <c r="A58" t="s">
        <v>19</v>
      </c>
      <c r="B58">
        <v>2.0287545837911598E-2</v>
      </c>
      <c r="C58">
        <v>57</v>
      </c>
      <c r="I58"/>
      <c r="J58"/>
      <c r="K58"/>
    </row>
    <row r="59" spans="1:11">
      <c r="A59" t="s">
        <v>60</v>
      </c>
      <c r="B59">
        <v>1.4806903420892701E-2</v>
      </c>
      <c r="C59">
        <v>58</v>
      </c>
      <c r="I59"/>
      <c r="J59"/>
      <c r="K59"/>
    </row>
  </sheetData>
  <sortState xmlns:xlrd2="http://schemas.microsoft.com/office/spreadsheetml/2017/richdata2" ref="A2:C59">
    <sortCondition ref="C2:C59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优劣解距离法计算结果_48ace384-92bc-4520-a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2023-02-19T10:07:06Z</dcterms:created>
  <dcterms:modified xsi:type="dcterms:W3CDTF">2023-02-20T06:16:20Z</dcterms:modified>
</cp:coreProperties>
</file>