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ongshukai/Desktop/"/>
    </mc:Choice>
  </mc:AlternateContent>
  <xr:revisionPtr revIDLastSave="0" documentId="13_ncr:1_{23CA4B40-1C22-0546-884E-648A563CCDC6}" xr6:coauthVersionLast="47" xr6:coauthVersionMax="47" xr10:uidLastSave="{00000000-0000-0000-0000-000000000000}"/>
  <bookViews>
    <workbookView xWindow="2740" yWindow="1240" windowWidth="25200" windowHeight="17500" xr2:uid="{00000000-000D-0000-FFFF-FFFF00000000}"/>
  </bookViews>
  <sheets>
    <sheet name="优劣解距离法计算结果_48ace384-92bc-4520-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3" i="1" l="1"/>
  <c r="J34" i="1"/>
  <c r="J35" i="1"/>
  <c r="G36" i="1"/>
  <c r="J36" i="1"/>
  <c r="G37" i="1"/>
  <c r="J37" i="1"/>
  <c r="G38" i="1"/>
  <c r="J38" i="1"/>
  <c r="G39" i="1"/>
  <c r="J39" i="1"/>
  <c r="G40" i="1"/>
  <c r="J40" i="1"/>
  <c r="G41" i="1"/>
  <c r="J41" i="1"/>
  <c r="G42" i="1"/>
  <c r="J42" i="1"/>
  <c r="G43" i="1"/>
  <c r="J43" i="1"/>
  <c r="G44" i="1"/>
  <c r="J44" i="1"/>
  <c r="G45" i="1"/>
  <c r="J45" i="1"/>
  <c r="G46" i="1"/>
  <c r="J46" i="1"/>
  <c r="G47" i="1"/>
  <c r="J47" i="1"/>
  <c r="G48" i="1"/>
  <c r="J48" i="1"/>
  <c r="G49" i="1"/>
  <c r="J49" i="1"/>
  <c r="G50" i="1"/>
  <c r="J50" i="1"/>
  <c r="G51" i="1"/>
  <c r="J51" i="1"/>
  <c r="G52" i="1"/>
  <c r="J52" i="1"/>
  <c r="G53" i="1"/>
  <c r="J53" i="1"/>
  <c r="G54" i="1"/>
  <c r="J54" i="1"/>
  <c r="G55" i="1"/>
  <c r="J55" i="1"/>
  <c r="G56" i="1"/>
  <c r="J56" i="1"/>
  <c r="G57" i="1"/>
  <c r="J57" i="1"/>
  <c r="G58" i="1"/>
  <c r="J58" i="1"/>
  <c r="G59" i="1"/>
  <c r="J59" i="1"/>
  <c r="G60" i="1"/>
  <c r="J60" i="1"/>
  <c r="G61" i="1"/>
  <c r="J61" i="1"/>
  <c r="B4" i="1"/>
  <c r="G35" i="1" s="1"/>
</calcChain>
</file>

<file path=xl/sharedStrings.xml><?xml version="1.0" encoding="utf-8"?>
<sst xmlns="http://schemas.openxmlformats.org/spreadsheetml/2006/main" count="183" uniqueCount="126">
  <si>
    <t>索引</t>
  </si>
  <si>
    <t>综合得分指数</t>
  </si>
  <si>
    <t>排序</t>
  </si>
  <si>
    <t>.Alameda County, California</t>
  </si>
  <si>
    <t>.Alpine County, California</t>
  </si>
  <si>
    <t>.Amador County, California</t>
  </si>
  <si>
    <t>.Butte County, California</t>
  </si>
  <si>
    <t>.Calaveras County, California</t>
  </si>
  <si>
    <t>.Colusa County, California</t>
  </si>
  <si>
    <t>.Contra Costa County, California</t>
  </si>
  <si>
    <t>.Del Norte County, California</t>
  </si>
  <si>
    <t>.El Dorado County, California</t>
  </si>
  <si>
    <t>.Fresno County, California</t>
  </si>
  <si>
    <t>.Glenn County, California</t>
  </si>
  <si>
    <t>.Humboldt County, California</t>
  </si>
  <si>
    <t>.Imperial County, California</t>
  </si>
  <si>
    <t>.Inyo County, California</t>
  </si>
  <si>
    <t>.Kern County, California</t>
  </si>
  <si>
    <t>.Kings County, California</t>
  </si>
  <si>
    <t>.Lake County, California</t>
  </si>
  <si>
    <t>.Lassen County, California</t>
  </si>
  <si>
    <t>.Los Angeles County, California</t>
  </si>
  <si>
    <t>.Madera County, California</t>
  </si>
  <si>
    <t>.Marin County, California</t>
  </si>
  <si>
    <t>.Mariposa County, California</t>
  </si>
  <si>
    <t>.Mendocino County, California</t>
  </si>
  <si>
    <t>.Merced County, California</t>
  </si>
  <si>
    <t>.Modoc County, California</t>
  </si>
  <si>
    <t>.Mono County, California</t>
  </si>
  <si>
    <t>.Monterey County, California</t>
  </si>
  <si>
    <t>.Napa County, California</t>
  </si>
  <si>
    <t>.Nevada County, California</t>
  </si>
  <si>
    <t>.Orange County, California</t>
  </si>
  <si>
    <t>.Placer County, California</t>
  </si>
  <si>
    <t>.Plumas County, California</t>
  </si>
  <si>
    <t>.Riverside County, California</t>
  </si>
  <si>
    <t>.Sacramento County, California</t>
  </si>
  <si>
    <t>.San Benito County, California</t>
  </si>
  <si>
    <t>.San Bernardino County, California</t>
  </si>
  <si>
    <t>.San Diego County, California</t>
  </si>
  <si>
    <t>.San Francisco County, California</t>
  </si>
  <si>
    <t>.San Joaquin County, California</t>
  </si>
  <si>
    <t>.San Luis Obispo County, California</t>
  </si>
  <si>
    <t>.San Mateo County, California</t>
  </si>
  <si>
    <t>.Santa Barbara County, California</t>
  </si>
  <si>
    <t>.Santa Clara County, California</t>
  </si>
  <si>
    <t>.Santa Cruz County, California</t>
  </si>
  <si>
    <t>.Shasta County, California</t>
  </si>
  <si>
    <t>.Sierra County, California</t>
  </si>
  <si>
    <t>.Siskiyou County, California</t>
  </si>
  <si>
    <t>.Solano County, California</t>
  </si>
  <si>
    <t>.Sonoma County, California</t>
  </si>
  <si>
    <t>.Stanislaus County, California</t>
  </si>
  <si>
    <t>.Sutter County, California</t>
  </si>
  <si>
    <t>.Tehama County, California</t>
  </si>
  <si>
    <t>.Tulare County, California</t>
  </si>
  <si>
    <t>.Tuolumne County, California</t>
  </si>
  <si>
    <t>.Ventura County, California</t>
  </si>
  <si>
    <t>.Yolo County, California</t>
  </si>
  <si>
    <t>.Yuba County, California</t>
  </si>
  <si>
    <t>.Trinity County, California</t>
    <phoneticPr fontId="18" type="noConversion"/>
  </si>
  <si>
    <t>Urban</t>
    <phoneticPr fontId="18" type="noConversion"/>
  </si>
  <si>
    <t>Suburban</t>
    <phoneticPr fontId="18" type="noConversion"/>
  </si>
  <si>
    <t>Rural</t>
    <phoneticPr fontId="18" type="noConversion"/>
  </si>
  <si>
    <t>Reserve</t>
    <phoneticPr fontId="18" type="noConversion"/>
  </si>
  <si>
    <t>County</t>
    <phoneticPr fontId="18" type="noConversion"/>
  </si>
  <si>
    <t>Los Angeles County, CA</t>
    <phoneticPr fontId="18" type="noConversion"/>
  </si>
  <si>
    <t>San Francisco County, CA</t>
    <phoneticPr fontId="18" type="noConversion"/>
  </si>
  <si>
    <t>Orange County, CA</t>
    <phoneticPr fontId="18" type="noConversion"/>
  </si>
  <si>
    <t>Santa Clara County, CA</t>
    <phoneticPr fontId="18" type="noConversion"/>
  </si>
  <si>
    <t>San Diego County, CA</t>
    <phoneticPr fontId="18" type="noConversion"/>
  </si>
  <si>
    <t>San Mateo County, CA</t>
    <phoneticPr fontId="18" type="noConversion"/>
  </si>
  <si>
    <t>Sacramento County, CA</t>
    <phoneticPr fontId="18" type="noConversion"/>
  </si>
  <si>
    <t>Glenn County, CA</t>
    <phoneticPr fontId="18" type="noConversion"/>
  </si>
  <si>
    <t>Monterey County, CA</t>
    <phoneticPr fontId="18" type="noConversion"/>
  </si>
  <si>
    <t>Fresno County, CA</t>
    <phoneticPr fontId="18" type="noConversion"/>
  </si>
  <si>
    <t>Yolo County,CA</t>
    <phoneticPr fontId="18" type="noConversion"/>
  </si>
  <si>
    <t>Marin County, CA</t>
    <phoneticPr fontId="18" type="noConversion"/>
  </si>
  <si>
    <t>Santa Barbara County, CA</t>
    <phoneticPr fontId="18" type="noConversion"/>
  </si>
  <si>
    <t>Placer County, CA</t>
    <phoneticPr fontId="18" type="noConversion"/>
  </si>
  <si>
    <t>Sonoma County, CA</t>
    <phoneticPr fontId="18" type="noConversion"/>
  </si>
  <si>
    <t>Santa Cruz County, CA</t>
    <phoneticPr fontId="18" type="noConversion"/>
  </si>
  <si>
    <t>San Luis Obispo County, CA</t>
    <phoneticPr fontId="18" type="noConversion"/>
  </si>
  <si>
    <t>Mariposa County, CA</t>
    <phoneticPr fontId="18" type="noConversion"/>
  </si>
  <si>
    <t>Mono County, CA</t>
    <phoneticPr fontId="18" type="noConversion"/>
  </si>
  <si>
    <t>Riverside County, CA</t>
    <phoneticPr fontId="18" type="noConversion"/>
  </si>
  <si>
    <t>Solano County, CA</t>
    <phoneticPr fontId="18" type="noConversion"/>
  </si>
  <si>
    <t>Contra Costa County, CA</t>
    <phoneticPr fontId="18" type="noConversion"/>
  </si>
  <si>
    <t>Merced County, CA</t>
    <phoneticPr fontId="18" type="noConversion"/>
  </si>
  <si>
    <t>Stanislaus County, CA</t>
    <phoneticPr fontId="18" type="noConversion"/>
  </si>
  <si>
    <t>Alameda County, CA</t>
    <phoneticPr fontId="18" type="noConversion"/>
  </si>
  <si>
    <t>San Bernardino County, CA</t>
    <phoneticPr fontId="18" type="noConversion"/>
  </si>
  <si>
    <t>Kern County, CA</t>
    <phoneticPr fontId="18" type="noConversion"/>
  </si>
  <si>
    <t>Imperial County, CA</t>
    <phoneticPr fontId="18" type="noConversion"/>
  </si>
  <si>
    <t>Ventura County, CA</t>
    <phoneticPr fontId="18" type="noConversion"/>
  </si>
  <si>
    <t>Lassen County, CA</t>
    <phoneticPr fontId="18" type="noConversion"/>
  </si>
  <si>
    <t>Shasta County, CA</t>
    <phoneticPr fontId="18" type="noConversion"/>
  </si>
  <si>
    <t>San Benito County, CA</t>
    <phoneticPr fontId="18" type="noConversion"/>
  </si>
  <si>
    <t>Yuba County, CA</t>
    <phoneticPr fontId="18" type="noConversion"/>
  </si>
  <si>
    <t>Modoc County, CA</t>
    <phoneticPr fontId="18" type="noConversion"/>
  </si>
  <si>
    <t>Trinity County, CA</t>
    <phoneticPr fontId="18" type="noConversion"/>
  </si>
  <si>
    <t>Siskiyou County, CA</t>
    <phoneticPr fontId="18" type="noConversion"/>
  </si>
  <si>
    <t>Colusa County, CA</t>
    <phoneticPr fontId="18" type="noConversion"/>
  </si>
  <si>
    <t>Butte County, CA</t>
    <phoneticPr fontId="18" type="noConversion"/>
  </si>
  <si>
    <t>Tulare County, CA</t>
    <phoneticPr fontId="18" type="noConversion"/>
  </si>
  <si>
    <t>Tehama County, CA</t>
    <phoneticPr fontId="18" type="noConversion"/>
  </si>
  <si>
    <t>Del Norte County, CA</t>
    <phoneticPr fontId="18" type="noConversion"/>
  </si>
  <si>
    <t>Humboldt County, CA</t>
    <phoneticPr fontId="18" type="noConversion"/>
  </si>
  <si>
    <t>Amador County, CA</t>
    <phoneticPr fontId="18" type="noConversion"/>
  </si>
  <si>
    <t>Calaveras County, CA</t>
    <phoneticPr fontId="18" type="noConversion"/>
  </si>
  <si>
    <t>Mendocino County, CA</t>
    <phoneticPr fontId="18" type="noConversion"/>
  </si>
  <si>
    <t>Plumas County, CA</t>
    <phoneticPr fontId="18" type="noConversion"/>
  </si>
  <si>
    <t>Sierra County, CA</t>
    <phoneticPr fontId="18" type="noConversion"/>
  </si>
  <si>
    <t>Lake County, CA</t>
    <phoneticPr fontId="18" type="noConversion"/>
  </si>
  <si>
    <t>Tuolumne County, CA</t>
    <phoneticPr fontId="18" type="noConversion"/>
  </si>
  <si>
    <t>San Joaquin County, CA</t>
    <phoneticPr fontId="18" type="noConversion"/>
  </si>
  <si>
    <t>Kings County, CA</t>
    <phoneticPr fontId="18" type="noConversion"/>
  </si>
  <si>
    <t>Napa County, CA</t>
    <phoneticPr fontId="18" type="noConversion"/>
  </si>
  <si>
    <t>El Dorado County, CA</t>
    <phoneticPr fontId="18" type="noConversion"/>
  </si>
  <si>
    <t>Madera County, CA</t>
    <phoneticPr fontId="18" type="noConversion"/>
  </si>
  <si>
    <t>Nevada County, CA</t>
    <phoneticPr fontId="18" type="noConversion"/>
  </si>
  <si>
    <t>Inyo County, CA</t>
    <phoneticPr fontId="18" type="noConversion"/>
  </si>
  <si>
    <t>Alpine County, CA</t>
    <phoneticPr fontId="18" type="noConversion"/>
  </si>
  <si>
    <t>Sutter County, CA</t>
    <phoneticPr fontId="18" type="noConversion"/>
  </si>
  <si>
    <t>LPRL Index</t>
    <phoneticPr fontId="18" type="noConversion"/>
  </si>
  <si>
    <t>Location Type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</si>
</sst>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Palatino"/>
      <family val="1"/>
    </font>
    <font>
      <sz val="11"/>
      <color theme="0"/>
      <name val="Palatino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1F60"/>
        <bgColor indexed="64"/>
      </patternFill>
    </fill>
    <fill>
      <patternFill patternType="solid">
        <fgColor rgb="FF2D5597"/>
        <bgColor indexed="64"/>
      </patternFill>
    </fill>
    <fill>
      <patternFill patternType="solid">
        <fgColor rgb="FF8FAADD"/>
        <bgColor indexed="64"/>
      </patternFill>
    </fill>
    <fill>
      <patternFill patternType="solid">
        <fgColor rgb="FFB5C7E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20" fillId="33" borderId="0" xfId="0" applyFont="1" applyFill="1" applyBorder="1" applyAlignment="1">
      <alignment horizontal="center" vertical="center"/>
    </xf>
    <xf numFmtId="0" fontId="20" fillId="34" borderId="0" xfId="0" applyFont="1" applyFill="1" applyBorder="1" applyAlignment="1">
      <alignment horizontal="center" vertical="center"/>
    </xf>
    <xf numFmtId="0" fontId="20" fillId="35" borderId="0" xfId="0" applyFont="1" applyFill="1" applyBorder="1" applyAlignment="1">
      <alignment horizontal="center" vertical="center"/>
    </xf>
    <xf numFmtId="0" fontId="20" fillId="36" borderId="0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left" vertical="center"/>
    </xf>
    <xf numFmtId="0" fontId="20" fillId="34" borderId="11" xfId="0" applyFont="1" applyFill="1" applyBorder="1" applyAlignment="1">
      <alignment horizontal="center" vertical="center"/>
    </xf>
    <xf numFmtId="0" fontId="20" fillId="36" borderId="11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20" fillId="33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8FAADD"/>
      <color rgb="FFB5C7E8"/>
      <color rgb="FF2D5597"/>
      <color rgb="FF001F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topLeftCell="C17" zoomScale="143" zoomScaleNormal="80" workbookViewId="0">
      <selection activeCell="H28" sqref="H28"/>
    </sheetView>
  </sheetViews>
  <sheetFormatPr baseColWidth="10" defaultColWidth="8.83203125" defaultRowHeight="15"/>
  <cols>
    <col min="1" max="1" width="24.33203125" customWidth="1"/>
    <col min="6" max="6" width="25.1640625" style="2" customWidth="1"/>
    <col min="7" max="7" width="11" style="1" customWidth="1"/>
    <col min="8" max="8" width="14" style="1" customWidth="1"/>
    <col min="9" max="9" width="25.1640625" style="2" customWidth="1"/>
    <col min="10" max="10" width="11" style="1" customWidth="1"/>
    <col min="11" max="11" width="14" style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21</v>
      </c>
      <c r="B2">
        <v>0.92174299999999998</v>
      </c>
      <c r="C2">
        <v>1</v>
      </c>
    </row>
    <row r="3" spans="1:3">
      <c r="A3" t="s">
        <v>40</v>
      </c>
      <c r="B3">
        <v>0.83301648079992596</v>
      </c>
      <c r="C3">
        <v>2</v>
      </c>
    </row>
    <row r="4" spans="1:3">
      <c r="A4" t="s">
        <v>32</v>
      </c>
      <c r="B4">
        <f>0.457018298825625</f>
        <v>0.457018298825625</v>
      </c>
      <c r="C4">
        <v>3</v>
      </c>
    </row>
    <row r="5" spans="1:3">
      <c r="A5" t="s">
        <v>45</v>
      </c>
      <c r="B5">
        <v>0.41340256583521801</v>
      </c>
      <c r="C5">
        <v>4</v>
      </c>
    </row>
    <row r="6" spans="1:3">
      <c r="A6" t="s">
        <v>39</v>
      </c>
      <c r="B6">
        <v>0.37490425326889698</v>
      </c>
      <c r="C6">
        <v>5</v>
      </c>
    </row>
    <row r="7" spans="1:3">
      <c r="A7" t="s">
        <v>43</v>
      </c>
      <c r="B7">
        <v>0.30761328103727098</v>
      </c>
      <c r="C7">
        <v>6</v>
      </c>
    </row>
    <row r="8" spans="1:3">
      <c r="A8" t="s">
        <v>36</v>
      </c>
      <c r="B8">
        <v>0.29273185217363701</v>
      </c>
      <c r="C8">
        <v>7</v>
      </c>
    </row>
    <row r="9" spans="1:3">
      <c r="A9" t="s">
        <v>38</v>
      </c>
      <c r="B9">
        <v>0.25873089953692602</v>
      </c>
      <c r="C9">
        <v>8</v>
      </c>
    </row>
    <row r="10" spans="1:3">
      <c r="A10" t="s">
        <v>35</v>
      </c>
      <c r="B10">
        <v>0.24333587619752201</v>
      </c>
      <c r="C10">
        <v>9</v>
      </c>
    </row>
    <row r="11" spans="1:3">
      <c r="A11" t="s">
        <v>17</v>
      </c>
      <c r="B11">
        <v>0.21938374276629299</v>
      </c>
      <c r="C11">
        <v>10</v>
      </c>
    </row>
    <row r="12" spans="1:3">
      <c r="A12" t="s">
        <v>3</v>
      </c>
      <c r="B12">
        <v>0.21548262170112201</v>
      </c>
      <c r="C12">
        <v>11</v>
      </c>
    </row>
    <row r="13" spans="1:3">
      <c r="A13" t="s">
        <v>50</v>
      </c>
      <c r="B13">
        <v>0.21470593937305099</v>
      </c>
      <c r="C13">
        <v>12</v>
      </c>
    </row>
    <row r="14" spans="1:3">
      <c r="A14" t="s">
        <v>33</v>
      </c>
      <c r="B14">
        <v>0.20759719165803101</v>
      </c>
      <c r="C14">
        <v>13</v>
      </c>
    </row>
    <row r="15" spans="1:3">
      <c r="A15" t="s">
        <v>52</v>
      </c>
      <c r="B15">
        <v>0.20690906589140501</v>
      </c>
      <c r="C15">
        <v>14</v>
      </c>
    </row>
    <row r="16" spans="1:3">
      <c r="A16" t="s">
        <v>9</v>
      </c>
      <c r="B16">
        <v>0.20338305633303699</v>
      </c>
      <c r="C16">
        <v>15</v>
      </c>
    </row>
    <row r="17" spans="1:11">
      <c r="A17" t="s">
        <v>44</v>
      </c>
      <c r="B17">
        <v>0.19259819767140801</v>
      </c>
      <c r="C17">
        <v>16</v>
      </c>
    </row>
    <row r="18" spans="1:11">
      <c r="A18" t="s">
        <v>41</v>
      </c>
      <c r="B18">
        <v>0.191664957460917</v>
      </c>
      <c r="C18">
        <v>17</v>
      </c>
    </row>
    <row r="19" spans="1:11">
      <c r="A19" t="s">
        <v>18</v>
      </c>
      <c r="B19">
        <v>0.18367212757903401</v>
      </c>
      <c r="C19">
        <v>18</v>
      </c>
    </row>
    <row r="20" spans="1:11">
      <c r="A20" t="s">
        <v>51</v>
      </c>
      <c r="B20">
        <v>0.18063153569096899</v>
      </c>
      <c r="C20">
        <v>19</v>
      </c>
    </row>
    <row r="21" spans="1:11">
      <c r="A21" t="s">
        <v>15</v>
      </c>
      <c r="B21">
        <v>0.15882765430242099</v>
      </c>
      <c r="C21">
        <v>20</v>
      </c>
    </row>
    <row r="22" spans="1:11">
      <c r="A22" t="s">
        <v>23</v>
      </c>
      <c r="B22">
        <v>0.15623514111258099</v>
      </c>
      <c r="C22">
        <v>21</v>
      </c>
    </row>
    <row r="23" spans="1:11">
      <c r="A23" t="s">
        <v>26</v>
      </c>
      <c r="B23">
        <v>0.154079423064928</v>
      </c>
      <c r="C23">
        <v>22</v>
      </c>
    </row>
    <row r="24" spans="1:11">
      <c r="A24" t="s">
        <v>46</v>
      </c>
      <c r="B24">
        <v>0.14639180630579901</v>
      </c>
      <c r="C24">
        <v>23</v>
      </c>
    </row>
    <row r="25" spans="1:11">
      <c r="A25" t="s">
        <v>57</v>
      </c>
      <c r="B25">
        <v>0.14638081800394501</v>
      </c>
      <c r="C25">
        <v>24</v>
      </c>
    </row>
    <row r="26" spans="1:11">
      <c r="A26" t="s">
        <v>58</v>
      </c>
      <c r="B26">
        <v>0.14561823207461</v>
      </c>
      <c r="C26">
        <v>25</v>
      </c>
    </row>
    <row r="27" spans="1:11">
      <c r="A27" t="s">
        <v>42</v>
      </c>
      <c r="B27">
        <v>0.140365179150827</v>
      </c>
      <c r="C27">
        <v>26</v>
      </c>
    </row>
    <row r="28" spans="1:11">
      <c r="A28" t="s">
        <v>12</v>
      </c>
      <c r="B28">
        <v>0.133919214002619</v>
      </c>
      <c r="C28">
        <v>27</v>
      </c>
    </row>
    <row r="29" spans="1:11">
      <c r="A29" t="s">
        <v>20</v>
      </c>
      <c r="B29">
        <v>0.13106263003077501</v>
      </c>
      <c r="C29">
        <v>28</v>
      </c>
    </row>
    <row r="30" spans="1:11">
      <c r="A30" t="s">
        <v>47</v>
      </c>
      <c r="B30">
        <v>0.127044257096009</v>
      </c>
      <c r="C30">
        <v>29</v>
      </c>
    </row>
    <row r="31" spans="1:11">
      <c r="A31" t="s">
        <v>29</v>
      </c>
      <c r="B31">
        <v>0.124730608619914</v>
      </c>
      <c r="C31">
        <v>30</v>
      </c>
      <c r="I31"/>
      <c r="J31"/>
      <c r="K31"/>
    </row>
    <row r="32" spans="1:11">
      <c r="A32" t="s">
        <v>30</v>
      </c>
      <c r="B32">
        <v>0.11943114425725</v>
      </c>
      <c r="C32">
        <v>31</v>
      </c>
      <c r="F32" s="14" t="s">
        <v>65</v>
      </c>
      <c r="G32" s="14" t="s">
        <v>124</v>
      </c>
      <c r="H32" s="14" t="s">
        <v>125</v>
      </c>
      <c r="I32" s="14" t="s">
        <v>65</v>
      </c>
      <c r="J32" s="14" t="s">
        <v>124</v>
      </c>
      <c r="K32" s="14" t="s">
        <v>125</v>
      </c>
    </row>
    <row r="33" spans="1:11">
      <c r="A33" t="s">
        <v>37</v>
      </c>
      <c r="B33">
        <v>0.105661386553974</v>
      </c>
      <c r="C33">
        <v>32</v>
      </c>
      <c r="F33" s="11" t="s">
        <v>66</v>
      </c>
      <c r="G33" s="12">
        <v>0.92174299999999998</v>
      </c>
      <c r="H33" s="12" t="s">
        <v>61</v>
      </c>
      <c r="I33" s="11" t="s">
        <v>74</v>
      </c>
      <c r="J33" s="13">
        <f>B31+0.12</f>
        <v>0.244730608619914</v>
      </c>
      <c r="K33" s="13" t="s">
        <v>62</v>
      </c>
    </row>
    <row r="34" spans="1:11">
      <c r="A34" t="s">
        <v>59</v>
      </c>
      <c r="B34">
        <v>0.101199640711468</v>
      </c>
      <c r="C34">
        <v>33</v>
      </c>
      <c r="F34" s="3" t="s">
        <v>67</v>
      </c>
      <c r="G34" s="4">
        <v>0.83301648079992596</v>
      </c>
      <c r="H34" s="4" t="s">
        <v>61</v>
      </c>
      <c r="I34" s="3" t="s">
        <v>117</v>
      </c>
      <c r="J34" s="5">
        <f>B32+0.12</f>
        <v>0.23943114425724998</v>
      </c>
      <c r="K34" s="5" t="s">
        <v>62</v>
      </c>
    </row>
    <row r="35" spans="1:11">
      <c r="A35" t="s">
        <v>24</v>
      </c>
      <c r="B35">
        <v>9.5665155707266206E-2</v>
      </c>
      <c r="C35">
        <v>34</v>
      </c>
      <c r="F35" s="3" t="s">
        <v>68</v>
      </c>
      <c r="G35" s="4">
        <f>B4+0.3</f>
        <v>0.75701829882562499</v>
      </c>
      <c r="H35" s="4" t="s">
        <v>61</v>
      </c>
      <c r="I35" s="3" t="s">
        <v>97</v>
      </c>
      <c r="J35" s="5">
        <f>B33+0.12</f>
        <v>0.225661386553974</v>
      </c>
      <c r="K35" s="5" t="s">
        <v>62</v>
      </c>
    </row>
    <row r="36" spans="1:11">
      <c r="A36" t="s">
        <v>53</v>
      </c>
      <c r="B36">
        <v>9.4448303315293802E-2</v>
      </c>
      <c r="C36">
        <v>35</v>
      </c>
      <c r="F36" s="3" t="s">
        <v>69</v>
      </c>
      <c r="G36" s="4">
        <f>B5+0.3</f>
        <v>0.71340256583521799</v>
      </c>
      <c r="H36" s="4" t="s">
        <v>61</v>
      </c>
      <c r="I36" s="3" t="s">
        <v>98</v>
      </c>
      <c r="J36" s="5">
        <f>B34+0.12</f>
        <v>0.221199640711468</v>
      </c>
      <c r="K36" s="5" t="s">
        <v>62</v>
      </c>
    </row>
    <row r="37" spans="1:11">
      <c r="A37" t="s">
        <v>22</v>
      </c>
      <c r="B37">
        <v>9.1296122671174595E-2</v>
      </c>
      <c r="C37">
        <v>36</v>
      </c>
      <c r="F37" s="3" t="s">
        <v>70</v>
      </c>
      <c r="G37" s="4">
        <f>B6+0.3</f>
        <v>0.67490425326889691</v>
      </c>
      <c r="H37" s="4" t="s">
        <v>61</v>
      </c>
      <c r="I37" s="3" t="s">
        <v>83</v>
      </c>
      <c r="J37" s="5">
        <f>B35+0.12</f>
        <v>0.21566515570726619</v>
      </c>
      <c r="K37" s="5" t="s">
        <v>62</v>
      </c>
    </row>
    <row r="38" spans="1:11">
      <c r="A38" t="s">
        <v>11</v>
      </c>
      <c r="B38">
        <v>9.0504102798130495E-2</v>
      </c>
      <c r="C38">
        <v>37</v>
      </c>
      <c r="F38" s="3" t="s">
        <v>71</v>
      </c>
      <c r="G38" s="4">
        <f>B7+0.3</f>
        <v>0.60761328103727097</v>
      </c>
      <c r="H38" s="4" t="s">
        <v>61</v>
      </c>
      <c r="I38" s="3" t="s">
        <v>123</v>
      </c>
      <c r="J38" s="5">
        <f>B36+0.12</f>
        <v>0.2144483033152938</v>
      </c>
      <c r="K38" s="5" t="s">
        <v>62</v>
      </c>
    </row>
    <row r="39" spans="1:11">
      <c r="A39" t="s">
        <v>4</v>
      </c>
      <c r="B39">
        <v>8.8972218862435906E-2</v>
      </c>
      <c r="C39">
        <v>38</v>
      </c>
      <c r="F39" s="3" t="s">
        <v>72</v>
      </c>
      <c r="G39" s="4">
        <f>B8+0.3</f>
        <v>0.592731852173637</v>
      </c>
      <c r="H39" s="4" t="s">
        <v>61</v>
      </c>
      <c r="I39" s="3" t="s">
        <v>119</v>
      </c>
      <c r="J39" s="5">
        <f>B37+0.12</f>
        <v>0.21129612267117459</v>
      </c>
      <c r="K39" s="5" t="s">
        <v>62</v>
      </c>
    </row>
    <row r="40" spans="1:11">
      <c r="A40" t="s">
        <v>55</v>
      </c>
      <c r="B40">
        <v>8.8605072914614794E-2</v>
      </c>
      <c r="C40">
        <v>39</v>
      </c>
      <c r="F40" s="3" t="s">
        <v>91</v>
      </c>
      <c r="G40" s="4">
        <f>B9+0.3</f>
        <v>0.55873089953692601</v>
      </c>
      <c r="H40" s="4" t="s">
        <v>61</v>
      </c>
      <c r="I40" s="3" t="s">
        <v>118</v>
      </c>
      <c r="J40" s="5">
        <f>B38+0.12</f>
        <v>0.21050410279813048</v>
      </c>
      <c r="K40" s="6" t="s">
        <v>63</v>
      </c>
    </row>
    <row r="41" spans="1:11">
      <c r="A41" t="s">
        <v>54</v>
      </c>
      <c r="B41">
        <v>8.5322932142284105E-2</v>
      </c>
      <c r="C41">
        <v>40</v>
      </c>
      <c r="F41" s="3" t="s">
        <v>85</v>
      </c>
      <c r="G41" s="4">
        <f>B10+0.3</f>
        <v>0.54333587619752199</v>
      </c>
      <c r="H41" s="4" t="s">
        <v>61</v>
      </c>
      <c r="I41" s="3" t="s">
        <v>122</v>
      </c>
      <c r="J41" s="6">
        <f>B39+0.07</f>
        <v>0.1589722188624359</v>
      </c>
      <c r="K41" s="7" t="s">
        <v>64</v>
      </c>
    </row>
    <row r="42" spans="1:11">
      <c r="A42" t="s">
        <v>6</v>
      </c>
      <c r="B42">
        <v>8.5048252516748496E-2</v>
      </c>
      <c r="C42">
        <v>41</v>
      </c>
      <c r="F42" s="3" t="s">
        <v>92</v>
      </c>
      <c r="G42" s="4">
        <f>B11+0.3</f>
        <v>0.51938374276629296</v>
      </c>
      <c r="H42" s="4" t="s">
        <v>61</v>
      </c>
      <c r="I42" s="3" t="s">
        <v>104</v>
      </c>
      <c r="J42" s="6">
        <f>B40+0.07</f>
        <v>0.15860507291461479</v>
      </c>
      <c r="K42" s="7" t="s">
        <v>64</v>
      </c>
    </row>
    <row r="43" spans="1:11">
      <c r="A43" t="s">
        <v>31</v>
      </c>
      <c r="B43">
        <v>8.4741351284134694E-2</v>
      </c>
      <c r="C43">
        <v>42</v>
      </c>
      <c r="F43" s="3" t="s">
        <v>90</v>
      </c>
      <c r="G43" s="4">
        <f>B12+0.3</f>
        <v>0.51548262170112202</v>
      </c>
      <c r="H43" s="4" t="s">
        <v>61</v>
      </c>
      <c r="I43" s="3" t="s">
        <v>105</v>
      </c>
      <c r="J43" s="6">
        <f>B41+0.07</f>
        <v>0.1553229321422841</v>
      </c>
      <c r="K43" s="6" t="s">
        <v>63</v>
      </c>
    </row>
    <row r="44" spans="1:11">
      <c r="A44" t="s">
        <v>10</v>
      </c>
      <c r="B44">
        <v>7.9440116672521502E-2</v>
      </c>
      <c r="C44">
        <v>43</v>
      </c>
      <c r="F44" s="3" t="s">
        <v>86</v>
      </c>
      <c r="G44" s="4">
        <f>B13+0.3</f>
        <v>0.51470593937305098</v>
      </c>
      <c r="H44" s="4" t="s">
        <v>61</v>
      </c>
      <c r="I44" s="3" t="s">
        <v>103</v>
      </c>
      <c r="J44" s="6">
        <f>B42+0.07</f>
        <v>0.1550482525167485</v>
      </c>
      <c r="K44" s="5" t="s">
        <v>62</v>
      </c>
    </row>
    <row r="45" spans="1:11">
      <c r="A45" t="s">
        <v>28</v>
      </c>
      <c r="B45">
        <v>7.3583149417053101E-2</v>
      </c>
      <c r="C45">
        <v>44</v>
      </c>
      <c r="F45" s="3" t="s">
        <v>79</v>
      </c>
      <c r="G45" s="4">
        <f>B14+0.3</f>
        <v>0.50759719165803097</v>
      </c>
      <c r="H45" s="4" t="s">
        <v>61</v>
      </c>
      <c r="I45" s="3" t="s">
        <v>120</v>
      </c>
      <c r="J45" s="6">
        <f>B43+0.05</f>
        <v>0.1347413512841347</v>
      </c>
      <c r="K45" s="6" t="s">
        <v>63</v>
      </c>
    </row>
    <row r="46" spans="1:11">
      <c r="A46" t="s">
        <v>16</v>
      </c>
      <c r="B46">
        <v>6.5385033275547899E-2</v>
      </c>
      <c r="C46">
        <v>45</v>
      </c>
      <c r="F46" s="3" t="s">
        <v>89</v>
      </c>
      <c r="G46" s="5">
        <f>B15+0.2</f>
        <v>0.40690906589140502</v>
      </c>
      <c r="H46" s="4" t="s">
        <v>61</v>
      </c>
      <c r="I46" s="3" t="s">
        <v>106</v>
      </c>
      <c r="J46" s="6">
        <f>B44+0.05</f>
        <v>0.1294401166725215</v>
      </c>
      <c r="K46" s="6" t="s">
        <v>63</v>
      </c>
    </row>
    <row r="47" spans="1:11">
      <c r="A47" t="s">
        <v>14</v>
      </c>
      <c r="B47">
        <v>5.9076998059806297E-2</v>
      </c>
      <c r="C47">
        <v>46</v>
      </c>
      <c r="F47" s="3" t="s">
        <v>87</v>
      </c>
      <c r="G47" s="5">
        <f>B16+0.2</f>
        <v>0.403383056333037</v>
      </c>
      <c r="H47" s="4" t="s">
        <v>61</v>
      </c>
      <c r="I47" s="3" t="s">
        <v>84</v>
      </c>
      <c r="J47" s="6">
        <f>B45+0.05</f>
        <v>0.1235831494170531</v>
      </c>
      <c r="K47" s="7" t="s">
        <v>64</v>
      </c>
    </row>
    <row r="48" spans="1:11">
      <c r="A48" t="s">
        <v>5</v>
      </c>
      <c r="B48">
        <v>5.1781152331375598E-2</v>
      </c>
      <c r="C48">
        <v>47</v>
      </c>
      <c r="F48" s="3" t="s">
        <v>78</v>
      </c>
      <c r="G48" s="5">
        <f>B17+0.2</f>
        <v>0.39259819767140802</v>
      </c>
      <c r="H48" s="5" t="s">
        <v>62</v>
      </c>
      <c r="I48" s="3" t="s">
        <v>121</v>
      </c>
      <c r="J48" s="6">
        <f>B46+0.05</f>
        <v>0.1153850332755479</v>
      </c>
      <c r="K48" s="7" t="s">
        <v>64</v>
      </c>
    </row>
    <row r="49" spans="1:11">
      <c r="A49" t="s">
        <v>56</v>
      </c>
      <c r="B49">
        <v>4.7221790170125601E-2</v>
      </c>
      <c r="C49">
        <v>48</v>
      </c>
      <c r="F49" s="3" t="s">
        <v>115</v>
      </c>
      <c r="G49" s="5">
        <f>B18+0.2</f>
        <v>0.39166495746091701</v>
      </c>
      <c r="H49" s="4" t="s">
        <v>61</v>
      </c>
      <c r="I49" s="3" t="s">
        <v>107</v>
      </c>
      <c r="J49" s="6">
        <f>B47+0.05</f>
        <v>0.10907699805980631</v>
      </c>
      <c r="K49" s="6" t="s">
        <v>63</v>
      </c>
    </row>
    <row r="50" spans="1:11">
      <c r="A50" t="s">
        <v>34</v>
      </c>
      <c r="B50">
        <v>4.6742319329893901E-2</v>
      </c>
      <c r="C50">
        <v>49</v>
      </c>
      <c r="F50" s="3" t="s">
        <v>116</v>
      </c>
      <c r="G50" s="5">
        <f>B19+0.2</f>
        <v>0.38367212757903402</v>
      </c>
      <c r="H50" s="5" t="s">
        <v>62</v>
      </c>
      <c r="I50" s="3" t="s">
        <v>108</v>
      </c>
      <c r="J50" s="6">
        <f>B48+0.05</f>
        <v>0.10178115233137561</v>
      </c>
      <c r="K50" s="6" t="s">
        <v>63</v>
      </c>
    </row>
    <row r="51" spans="1:11">
      <c r="A51" t="s">
        <v>49</v>
      </c>
      <c r="B51">
        <v>4.4795006285661999E-2</v>
      </c>
      <c r="C51">
        <v>50</v>
      </c>
      <c r="F51" s="3" t="s">
        <v>80</v>
      </c>
      <c r="G51" s="5">
        <f>B20+0.2</f>
        <v>0.38063153569096897</v>
      </c>
      <c r="H51" s="5" t="s">
        <v>62</v>
      </c>
      <c r="I51" s="3" t="s">
        <v>114</v>
      </c>
      <c r="J51" s="7">
        <f>B49+0.05</f>
        <v>9.722179017012561E-2</v>
      </c>
      <c r="K51" s="6" t="s">
        <v>63</v>
      </c>
    </row>
    <row r="52" spans="1:11">
      <c r="A52" t="s">
        <v>7</v>
      </c>
      <c r="B52">
        <v>3.9989804159375697E-2</v>
      </c>
      <c r="C52">
        <v>51</v>
      </c>
      <c r="F52" s="3" t="s">
        <v>93</v>
      </c>
      <c r="G52" s="5">
        <f>B21+0.2</f>
        <v>0.35882765430242103</v>
      </c>
      <c r="H52" s="4" t="s">
        <v>61</v>
      </c>
      <c r="I52" s="3" t="s">
        <v>111</v>
      </c>
      <c r="J52" s="7">
        <f>B50+0.05</f>
        <v>9.6742319329893911E-2</v>
      </c>
      <c r="K52" s="7" t="s">
        <v>64</v>
      </c>
    </row>
    <row r="53" spans="1:11">
      <c r="A53" t="s">
        <v>25</v>
      </c>
      <c r="B53">
        <v>3.9495088596913697E-2</v>
      </c>
      <c r="C53">
        <v>52</v>
      </c>
      <c r="F53" s="3" t="s">
        <v>77</v>
      </c>
      <c r="G53" s="5">
        <f>B22+0.2</f>
        <v>0.35623514111258103</v>
      </c>
      <c r="H53" s="4" t="s">
        <v>61</v>
      </c>
      <c r="I53" s="3" t="s">
        <v>101</v>
      </c>
      <c r="J53" s="7">
        <f>B51+0.05</f>
        <v>9.4795006285662009E-2</v>
      </c>
      <c r="K53" s="6" t="s">
        <v>63</v>
      </c>
    </row>
    <row r="54" spans="1:11">
      <c r="A54" t="s">
        <v>8</v>
      </c>
      <c r="B54">
        <v>3.6738870788688101E-2</v>
      </c>
      <c r="C54">
        <v>53</v>
      </c>
      <c r="F54" s="3" t="s">
        <v>88</v>
      </c>
      <c r="G54" s="5">
        <f>B23+0.2</f>
        <v>0.35407942306492801</v>
      </c>
      <c r="H54" s="5" t="s">
        <v>62</v>
      </c>
      <c r="I54" s="3" t="s">
        <v>109</v>
      </c>
      <c r="J54" s="7">
        <f>B52+0.05</f>
        <v>8.99898041593757E-2</v>
      </c>
      <c r="K54" s="6" t="s">
        <v>63</v>
      </c>
    </row>
    <row r="55" spans="1:11">
      <c r="A55" t="s">
        <v>27</v>
      </c>
      <c r="B55">
        <v>2.5439747731509799E-2</v>
      </c>
      <c r="C55">
        <v>54</v>
      </c>
      <c r="F55" s="3" t="s">
        <v>81</v>
      </c>
      <c r="G55" s="5">
        <f>B24+0.2</f>
        <v>0.34639180630579902</v>
      </c>
      <c r="H55" s="5" t="s">
        <v>62</v>
      </c>
      <c r="I55" s="3" t="s">
        <v>110</v>
      </c>
      <c r="J55" s="7">
        <f>B53+0.05</f>
        <v>8.9495088596913699E-2</v>
      </c>
      <c r="K55" s="6" t="s">
        <v>63</v>
      </c>
    </row>
    <row r="56" spans="1:11">
      <c r="A56" t="s">
        <v>13</v>
      </c>
      <c r="B56">
        <v>2.2242214802010898E-2</v>
      </c>
      <c r="C56">
        <v>55</v>
      </c>
      <c r="F56" s="3" t="s">
        <v>94</v>
      </c>
      <c r="G56" s="5">
        <f>B25+0.2</f>
        <v>0.34638081800394505</v>
      </c>
      <c r="H56" s="5" t="s">
        <v>62</v>
      </c>
      <c r="I56" s="3" t="s">
        <v>102</v>
      </c>
      <c r="J56" s="7">
        <f>B54+0.05</f>
        <v>8.6738870788688111E-2</v>
      </c>
      <c r="K56" s="6" t="s">
        <v>63</v>
      </c>
    </row>
    <row r="57" spans="1:11">
      <c r="A57" t="s">
        <v>48</v>
      </c>
      <c r="B57">
        <v>2.0700859228415299E-2</v>
      </c>
      <c r="C57">
        <v>56</v>
      </c>
      <c r="F57" s="3" t="s">
        <v>76</v>
      </c>
      <c r="G57" s="5">
        <f>B26+0.2</f>
        <v>0.34561823207461001</v>
      </c>
      <c r="H57" s="5" t="s">
        <v>62</v>
      </c>
      <c r="I57" s="3" t="s">
        <v>99</v>
      </c>
      <c r="J57" s="7">
        <f>B55+0.05</f>
        <v>7.5439747731509799E-2</v>
      </c>
      <c r="K57" s="7" t="s">
        <v>64</v>
      </c>
    </row>
    <row r="58" spans="1:11">
      <c r="A58" t="s">
        <v>19</v>
      </c>
      <c r="B58">
        <v>2.0287545837911598E-2</v>
      </c>
      <c r="C58">
        <v>57</v>
      </c>
      <c r="F58" s="3" t="s">
        <v>82</v>
      </c>
      <c r="G58" s="5">
        <f>B27+0.12</f>
        <v>0.26036517915082702</v>
      </c>
      <c r="H58" s="5" t="s">
        <v>62</v>
      </c>
      <c r="I58" s="3" t="s">
        <v>73</v>
      </c>
      <c r="J58" s="7">
        <f>B56+0.05</f>
        <v>7.2242214802010901E-2</v>
      </c>
      <c r="K58" s="6" t="s">
        <v>63</v>
      </c>
    </row>
    <row r="59" spans="1:11">
      <c r="A59" t="s">
        <v>60</v>
      </c>
      <c r="B59">
        <v>1.4806903420892701E-2</v>
      </c>
      <c r="C59">
        <v>58</v>
      </c>
      <c r="F59" s="3" t="s">
        <v>75</v>
      </c>
      <c r="G59" s="5">
        <f>B28+0.12</f>
        <v>0.25391921400261896</v>
      </c>
      <c r="H59" s="4" t="s">
        <v>61</v>
      </c>
      <c r="I59" s="3" t="s">
        <v>112</v>
      </c>
      <c r="J59" s="7">
        <f>B57+0.05</f>
        <v>7.0700859228415305E-2</v>
      </c>
      <c r="K59" s="7" t="s">
        <v>64</v>
      </c>
    </row>
    <row r="60" spans="1:11">
      <c r="F60" s="3" t="s">
        <v>95</v>
      </c>
      <c r="G60" s="5">
        <f>B29+0.12</f>
        <v>0.251062630030775</v>
      </c>
      <c r="H60" s="5" t="s">
        <v>62</v>
      </c>
      <c r="I60" s="3" t="s">
        <v>113</v>
      </c>
      <c r="J60" s="7">
        <f>B58+0.05</f>
        <v>7.0287545837911608E-2</v>
      </c>
      <c r="K60" s="6" t="s">
        <v>63</v>
      </c>
    </row>
    <row r="61" spans="1:11">
      <c r="F61" s="8" t="s">
        <v>96</v>
      </c>
      <c r="G61" s="9">
        <f>B30+0.12</f>
        <v>0.247044257096009</v>
      </c>
      <c r="H61" s="9" t="s">
        <v>62</v>
      </c>
      <c r="I61" s="8" t="s">
        <v>100</v>
      </c>
      <c r="J61" s="10">
        <f>B59+0.05</f>
        <v>6.4806903420892709E-2</v>
      </c>
      <c r="K61" s="10" t="s">
        <v>64</v>
      </c>
    </row>
  </sheetData>
  <sortState xmlns:xlrd2="http://schemas.microsoft.com/office/spreadsheetml/2017/richdata2" ref="A2:C59">
    <sortCondition ref="C2:C59"/>
  </sortState>
  <phoneticPr fontId="18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优劣解距离法计算结果_48ace384-92bc-4520-a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2023-02-19T10:07:06Z</dcterms:created>
  <dcterms:modified xsi:type="dcterms:W3CDTF">2023-02-20T09:57:40Z</dcterms:modified>
</cp:coreProperties>
</file>