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9" i="1"/>
  <c r="I29"/>
  <c r="J29"/>
  <c r="K29"/>
  <c r="L29"/>
  <c r="M29"/>
  <c r="N29"/>
  <c r="O29"/>
  <c r="P29"/>
  <c r="B30"/>
  <c r="C27"/>
  <c r="C30" s="1"/>
  <c r="D27"/>
  <c r="D30" s="1"/>
  <c r="E27"/>
  <c r="F27"/>
  <c r="G27"/>
  <c r="G30" s="1"/>
  <c r="H27"/>
  <c r="I27"/>
  <c r="J27"/>
  <c r="K27"/>
  <c r="K30" s="1"/>
  <c r="L27"/>
  <c r="L30" s="1"/>
  <c r="M27"/>
  <c r="N27"/>
  <c r="O27"/>
  <c r="O30" s="1"/>
  <c r="P27"/>
  <c r="P30" s="1"/>
  <c r="E30"/>
  <c r="F30"/>
  <c r="I30"/>
  <c r="J30"/>
  <c r="M30"/>
  <c r="N30"/>
  <c r="B27"/>
  <c r="A35"/>
  <c r="C23"/>
  <c r="D23"/>
  <c r="E23"/>
  <c r="F23"/>
  <c r="G23"/>
  <c r="H23"/>
  <c r="I23"/>
  <c r="J23"/>
  <c r="K23"/>
  <c r="L23"/>
  <c r="M23"/>
  <c r="N23"/>
  <c r="O23"/>
  <c r="P23"/>
  <c r="P24" s="1"/>
  <c r="P31" s="1"/>
  <c r="B23"/>
  <c r="C17"/>
  <c r="C24" s="1"/>
  <c r="C31" s="1"/>
  <c r="C33" s="1"/>
  <c r="D17"/>
  <c r="E17"/>
  <c r="E24" s="1"/>
  <c r="E31" s="1"/>
  <c r="E33" s="1"/>
  <c r="F17"/>
  <c r="F24" s="1"/>
  <c r="G17"/>
  <c r="G24" s="1"/>
  <c r="H17"/>
  <c r="I17"/>
  <c r="I24" s="1"/>
  <c r="I31" s="1"/>
  <c r="I33" s="1"/>
  <c r="J17"/>
  <c r="J24" s="1"/>
  <c r="K17"/>
  <c r="K24" s="1"/>
  <c r="K31" s="1"/>
  <c r="K33" s="1"/>
  <c r="L17"/>
  <c r="M17"/>
  <c r="M24" s="1"/>
  <c r="M31" s="1"/>
  <c r="M33" s="1"/>
  <c r="N17"/>
  <c r="N24" s="1"/>
  <c r="O17"/>
  <c r="P17"/>
  <c r="B17"/>
  <c r="B24" s="1"/>
  <c r="B31" s="1"/>
  <c r="B33" s="1"/>
  <c r="B35" s="1"/>
  <c r="H30" l="1"/>
  <c r="J31"/>
  <c r="J33" s="1"/>
  <c r="L24"/>
  <c r="L31" s="1"/>
  <c r="L33" s="1"/>
  <c r="H24"/>
  <c r="D24"/>
  <c r="D31" s="1"/>
  <c r="D33" s="1"/>
  <c r="O24"/>
  <c r="O31" s="1"/>
  <c r="N31"/>
  <c r="F31"/>
  <c r="F33" s="1"/>
  <c r="G31"/>
  <c r="G33" s="1"/>
  <c r="C35"/>
  <c r="H31" l="1"/>
  <c r="H33" s="1"/>
  <c r="D35"/>
  <c r="E35" s="1"/>
  <c r="F35" s="1"/>
  <c r="G35" s="1"/>
  <c r="H35" l="1"/>
  <c r="I35" s="1"/>
  <c r="J35" s="1"/>
  <c r="K35" s="1"/>
</calcChain>
</file>

<file path=xl/sharedStrings.xml><?xml version="1.0" encoding="utf-8"?>
<sst xmlns="http://schemas.openxmlformats.org/spreadsheetml/2006/main" count="21" uniqueCount="21">
  <si>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</si>
  <si>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</si>
  <si>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</si>
  <si>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</si>
  <si>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</si>
  <si>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</si>
  <si>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</si>
  <si>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</si>
  <si>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</si>
  <si>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</si>
  <si>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</si>
  <si>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</si>
  <si>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lyg</t>
  </si>
  <si>
    <t>comida</t>
  </si>
  <si>
    <t>expensas</t>
  </si>
  <si>
    <t>gimnasio</t>
  </si>
  <si>
    <t>canto</t>
  </si>
  <si>
    <t>total</t>
  </si>
  <si>
    <t>psicologo</t>
  </si>
  <si>
    <t>ingresos</t>
  </si>
  <si>
    <t>gtos-ingre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</si>
</sst>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topLeftCell="A6" workbookViewId="0">
      <selection activeCell="H33" sqref="H33"/>
    </sheetView>
  </sheetViews>
  <sheetFormatPr baseColWidth="10" defaultRowHeight="14.4"/>
  <cols>
    <col min="2" max="2" width="11.77734375" bestFit="1" customWidth="1"/>
    <col min="8" max="8" width="11.77734375" bestFit="1" customWidth="1"/>
    <col min="10" max="10" width="11.7773437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>
      <c r="B2">
        <v>158.88999999999999</v>
      </c>
      <c r="C2">
        <v>158.88999999999999</v>
      </c>
      <c r="D2">
        <v>158.88999999999999</v>
      </c>
      <c r="E2">
        <v>158.88999999999999</v>
      </c>
      <c r="F2">
        <v>158.88999999999999</v>
      </c>
      <c r="G2">
        <v>158.88999999999999</v>
      </c>
      <c r="H2">
        <v>158.88999999999999</v>
      </c>
      <c r="I2">
        <v>158.88999999999999</v>
      </c>
    </row>
    <row r="3" spans="1:16">
      <c r="B3">
        <v>305.5</v>
      </c>
      <c r="C3">
        <v>305.5</v>
      </c>
      <c r="D3">
        <v>305.5</v>
      </c>
      <c r="E3">
        <v>305.5</v>
      </c>
      <c r="F3">
        <v>305.5</v>
      </c>
      <c r="G3">
        <v>305.5</v>
      </c>
      <c r="H3">
        <v>305.5</v>
      </c>
      <c r="I3">
        <v>305.5</v>
      </c>
    </row>
    <row r="4" spans="1:16">
      <c r="B4">
        <v>2108.33</v>
      </c>
      <c r="C4">
        <v>2108.33</v>
      </c>
      <c r="D4">
        <v>2108.33</v>
      </c>
      <c r="E4">
        <v>2108.33</v>
      </c>
      <c r="F4">
        <v>2108.33</v>
      </c>
      <c r="G4">
        <v>2108.33</v>
      </c>
      <c r="H4">
        <v>2108.33</v>
      </c>
    </row>
    <row r="5" spans="1:16">
      <c r="B5">
        <v>2338.33</v>
      </c>
      <c r="C5">
        <v>2338.33</v>
      </c>
      <c r="D5">
        <v>2338.33</v>
      </c>
      <c r="E5">
        <v>2338.33</v>
      </c>
      <c r="F5">
        <v>2338.33</v>
      </c>
      <c r="G5">
        <v>2338.33</v>
      </c>
      <c r="H5">
        <v>2338.33</v>
      </c>
      <c r="I5">
        <v>2338.33</v>
      </c>
      <c r="J5">
        <v>2338.33</v>
      </c>
      <c r="K5">
        <v>2338.33</v>
      </c>
      <c r="L5">
        <v>2338.33</v>
      </c>
      <c r="M5">
        <v>2338.33</v>
      </c>
      <c r="N5">
        <v>2338.33</v>
      </c>
      <c r="O5">
        <v>2338.33</v>
      </c>
      <c r="P5">
        <v>2338.33</v>
      </c>
    </row>
    <row r="6" spans="1:16">
      <c r="B6">
        <v>4400</v>
      </c>
      <c r="C6">
        <v>4400</v>
      </c>
      <c r="D6">
        <v>4400</v>
      </c>
      <c r="E6">
        <v>4400</v>
      </c>
      <c r="F6">
        <v>4400</v>
      </c>
      <c r="G6">
        <v>4400</v>
      </c>
      <c r="H6">
        <v>4400</v>
      </c>
      <c r="I6">
        <v>4400</v>
      </c>
      <c r="J6">
        <v>4400</v>
      </c>
      <c r="K6">
        <v>4400</v>
      </c>
      <c r="L6">
        <v>4400</v>
      </c>
      <c r="M6">
        <v>4400</v>
      </c>
    </row>
    <row r="8" spans="1:16">
      <c r="B8">
        <v>12770</v>
      </c>
      <c r="C8">
        <v>12770</v>
      </c>
      <c r="D8">
        <v>12770</v>
      </c>
      <c r="E8">
        <v>12770</v>
      </c>
      <c r="F8">
        <v>12770</v>
      </c>
      <c r="G8">
        <v>12770</v>
      </c>
      <c r="H8">
        <v>12770</v>
      </c>
      <c r="I8">
        <v>12770</v>
      </c>
      <c r="J8">
        <v>12770</v>
      </c>
      <c r="K8">
        <v>12770</v>
      </c>
      <c r="L8">
        <v>12770</v>
      </c>
      <c r="M8">
        <v>12770</v>
      </c>
    </row>
    <row r="9" spans="1:16">
      <c r="B9">
        <v>463.14</v>
      </c>
      <c r="C9">
        <v>463.14</v>
      </c>
      <c r="D9">
        <v>463.14</v>
      </c>
      <c r="E9">
        <v>463.14</v>
      </c>
      <c r="F9">
        <v>463.14</v>
      </c>
      <c r="G9">
        <v>463.14</v>
      </c>
      <c r="H9">
        <v>463.14</v>
      </c>
      <c r="I9">
        <v>463.14</v>
      </c>
      <c r="J9">
        <v>463.14</v>
      </c>
      <c r="K9">
        <v>463.14</v>
      </c>
      <c r="L9">
        <v>463.14</v>
      </c>
      <c r="M9">
        <v>463.14</v>
      </c>
    </row>
    <row r="10" spans="1:16">
      <c r="A10" t="s">
        <v>12</v>
      </c>
      <c r="B10">
        <v>3000</v>
      </c>
      <c r="C10">
        <v>3000</v>
      </c>
      <c r="D10">
        <v>3000</v>
      </c>
      <c r="E10">
        <v>3000</v>
      </c>
      <c r="F10">
        <v>3000</v>
      </c>
      <c r="G10">
        <v>3000</v>
      </c>
      <c r="H10">
        <v>3000</v>
      </c>
      <c r="I10">
        <v>3000</v>
      </c>
      <c r="J10">
        <v>3000</v>
      </c>
      <c r="K10">
        <v>3000</v>
      </c>
      <c r="L10">
        <v>3000</v>
      </c>
      <c r="M10">
        <v>3000</v>
      </c>
    </row>
    <row r="11" spans="1:16">
      <c r="B11">
        <v>2315</v>
      </c>
      <c r="C11">
        <v>2315</v>
      </c>
      <c r="D11">
        <v>2315</v>
      </c>
      <c r="E11">
        <v>2315</v>
      </c>
      <c r="F11">
        <v>2315</v>
      </c>
      <c r="G11">
        <v>2315</v>
      </c>
      <c r="H11">
        <v>2315</v>
      </c>
      <c r="I11">
        <v>2315</v>
      </c>
      <c r="J11">
        <v>2315</v>
      </c>
      <c r="K11">
        <v>2315</v>
      </c>
      <c r="L11">
        <v>2315</v>
      </c>
      <c r="M11">
        <v>2315</v>
      </c>
    </row>
    <row r="13" spans="1:16">
      <c r="B13">
        <v>3483.33</v>
      </c>
      <c r="C13">
        <v>3483.33</v>
      </c>
    </row>
    <row r="14" spans="1:16">
      <c r="B14">
        <v>433.25</v>
      </c>
      <c r="C14">
        <v>433.25</v>
      </c>
      <c r="D14">
        <v>433.25</v>
      </c>
      <c r="E14">
        <v>433.25</v>
      </c>
      <c r="F14">
        <v>433.25</v>
      </c>
      <c r="G14">
        <v>433.25</v>
      </c>
      <c r="H14">
        <v>433.25</v>
      </c>
      <c r="I14">
        <v>433.25</v>
      </c>
      <c r="J14">
        <v>433.25</v>
      </c>
      <c r="K14">
        <v>433.25</v>
      </c>
      <c r="L14">
        <v>433.25</v>
      </c>
    </row>
    <row r="15" spans="1:16">
      <c r="B15">
        <v>1875</v>
      </c>
      <c r="C15">
        <v>1875</v>
      </c>
      <c r="D15">
        <v>1875</v>
      </c>
      <c r="E15">
        <v>1875</v>
      </c>
      <c r="F15">
        <v>1875</v>
      </c>
      <c r="G15">
        <v>1875</v>
      </c>
      <c r="H15">
        <v>1875</v>
      </c>
      <c r="I15">
        <v>1875</v>
      </c>
      <c r="J15">
        <v>1875</v>
      </c>
      <c r="K15">
        <v>1875</v>
      </c>
      <c r="L15">
        <v>1875</v>
      </c>
    </row>
    <row r="16" spans="1:16">
      <c r="C16">
        <v>10350</v>
      </c>
      <c r="D16">
        <v>10350</v>
      </c>
      <c r="E16">
        <v>10350</v>
      </c>
      <c r="F16">
        <v>10350</v>
      </c>
      <c r="G16">
        <v>10350</v>
      </c>
    </row>
    <row r="17" spans="1:16">
      <c r="B17" s="1">
        <f>SUM(B2:B16)</f>
        <v>33650.769999999997</v>
      </c>
      <c r="C17" s="1">
        <f t="shared" ref="C17:P17" si="0">SUM(C2:C16)</f>
        <v>44000.77</v>
      </c>
      <c r="D17" s="1">
        <f t="shared" si="0"/>
        <v>40517.440000000002</v>
      </c>
      <c r="E17" s="1">
        <f t="shared" si="0"/>
        <v>40517.440000000002</v>
      </c>
      <c r="F17" s="1">
        <f t="shared" si="0"/>
        <v>40517.440000000002</v>
      </c>
      <c r="G17" s="1">
        <f t="shared" si="0"/>
        <v>40517.440000000002</v>
      </c>
      <c r="H17" s="1">
        <f t="shared" si="0"/>
        <v>30167.439999999999</v>
      </c>
      <c r="I17" s="1">
        <f t="shared" si="0"/>
        <v>28059.11</v>
      </c>
      <c r="J17" s="1">
        <f t="shared" si="0"/>
        <v>27594.720000000001</v>
      </c>
      <c r="K17" s="1">
        <f t="shared" si="0"/>
        <v>27594.720000000001</v>
      </c>
      <c r="L17" s="1">
        <f t="shared" si="0"/>
        <v>27594.720000000001</v>
      </c>
      <c r="M17" s="1">
        <f t="shared" si="0"/>
        <v>25286.47</v>
      </c>
      <c r="N17" s="1">
        <f t="shared" si="0"/>
        <v>2338.33</v>
      </c>
      <c r="O17" s="1">
        <f t="shared" si="0"/>
        <v>2338.33</v>
      </c>
      <c r="P17" s="1">
        <f t="shared" si="0"/>
        <v>2338.33</v>
      </c>
    </row>
    <row r="18" spans="1:16">
      <c r="A18" t="s">
        <v>13</v>
      </c>
      <c r="B18">
        <v>15000</v>
      </c>
      <c r="C18">
        <v>15000</v>
      </c>
      <c r="D18">
        <v>15000</v>
      </c>
      <c r="E18">
        <v>15000</v>
      </c>
      <c r="F18">
        <v>15000</v>
      </c>
      <c r="G18">
        <v>15000</v>
      </c>
      <c r="H18">
        <v>15000</v>
      </c>
      <c r="I18">
        <v>15000</v>
      </c>
      <c r="J18">
        <v>15000</v>
      </c>
      <c r="K18">
        <v>15000</v>
      </c>
      <c r="L18">
        <v>15000</v>
      </c>
      <c r="M18">
        <v>15000</v>
      </c>
      <c r="N18">
        <v>15000</v>
      </c>
      <c r="O18">
        <v>15000</v>
      </c>
      <c r="P18">
        <v>15000</v>
      </c>
    </row>
    <row r="19" spans="1:16">
      <c r="A19" t="s">
        <v>14</v>
      </c>
      <c r="B19">
        <v>3500</v>
      </c>
      <c r="C19">
        <v>3500</v>
      </c>
      <c r="D19">
        <v>3500</v>
      </c>
      <c r="E19">
        <v>3500</v>
      </c>
      <c r="F19">
        <v>3500</v>
      </c>
      <c r="G19">
        <v>3500</v>
      </c>
      <c r="H19">
        <v>3500</v>
      </c>
      <c r="I19">
        <v>3500</v>
      </c>
      <c r="J19">
        <v>3500</v>
      </c>
      <c r="K19">
        <v>3500</v>
      </c>
      <c r="L19">
        <v>3500</v>
      </c>
      <c r="M19">
        <v>3500</v>
      </c>
      <c r="N19">
        <v>3500</v>
      </c>
      <c r="O19">
        <v>3500</v>
      </c>
      <c r="P19">
        <v>3500</v>
      </c>
    </row>
    <row r="20" spans="1:16">
      <c r="A20" t="s">
        <v>15</v>
      </c>
      <c r="B20">
        <v>3000</v>
      </c>
      <c r="C20">
        <v>3000</v>
      </c>
      <c r="D20">
        <v>3000</v>
      </c>
      <c r="E20">
        <v>3000</v>
      </c>
      <c r="F20">
        <v>3000</v>
      </c>
      <c r="G20">
        <v>3000</v>
      </c>
      <c r="H20">
        <v>3000</v>
      </c>
      <c r="I20">
        <v>3000</v>
      </c>
      <c r="J20">
        <v>3000</v>
      </c>
      <c r="K20">
        <v>3000</v>
      </c>
      <c r="L20">
        <v>3000</v>
      </c>
      <c r="M20">
        <v>3000</v>
      </c>
      <c r="N20">
        <v>3000</v>
      </c>
      <c r="O20">
        <v>3000</v>
      </c>
      <c r="P20">
        <v>3000</v>
      </c>
    </row>
    <row r="21" spans="1:16">
      <c r="A21" t="s">
        <v>16</v>
      </c>
    </row>
    <row r="22" spans="1:16">
      <c r="A22" t="s">
        <v>18</v>
      </c>
      <c r="B22">
        <v>1800</v>
      </c>
      <c r="C22">
        <v>1800</v>
      </c>
      <c r="D22">
        <v>1800</v>
      </c>
      <c r="E22">
        <v>1800</v>
      </c>
      <c r="F22">
        <v>1800</v>
      </c>
      <c r="G22">
        <v>1800</v>
      </c>
      <c r="H22">
        <v>1800</v>
      </c>
      <c r="I22">
        <v>1800</v>
      </c>
      <c r="J22">
        <v>1800</v>
      </c>
      <c r="K22">
        <v>1800</v>
      </c>
      <c r="L22">
        <v>1800</v>
      </c>
      <c r="M22">
        <v>1800</v>
      </c>
    </row>
    <row r="23" spans="1:16">
      <c r="B23" s="1">
        <f>SUM(B18:B22)</f>
        <v>23300</v>
      </c>
      <c r="C23" s="1">
        <f t="shared" ref="C23:P23" si="1">SUM(C18:C22)</f>
        <v>23300</v>
      </c>
      <c r="D23" s="1">
        <f t="shared" si="1"/>
        <v>23300</v>
      </c>
      <c r="E23" s="1">
        <f t="shared" si="1"/>
        <v>23300</v>
      </c>
      <c r="F23" s="1">
        <f t="shared" si="1"/>
        <v>23300</v>
      </c>
      <c r="G23" s="1">
        <f t="shared" si="1"/>
        <v>23300</v>
      </c>
      <c r="H23" s="1">
        <f t="shared" si="1"/>
        <v>23300</v>
      </c>
      <c r="I23" s="1">
        <f t="shared" si="1"/>
        <v>23300</v>
      </c>
      <c r="J23" s="1">
        <f t="shared" si="1"/>
        <v>23300</v>
      </c>
      <c r="K23" s="1">
        <f t="shared" si="1"/>
        <v>23300</v>
      </c>
      <c r="L23" s="1">
        <f t="shared" si="1"/>
        <v>23300</v>
      </c>
      <c r="M23" s="1">
        <f t="shared" si="1"/>
        <v>23300</v>
      </c>
      <c r="N23" s="1">
        <f t="shared" si="1"/>
        <v>21500</v>
      </c>
      <c r="O23" s="1">
        <f t="shared" si="1"/>
        <v>21500</v>
      </c>
      <c r="P23" s="1">
        <f t="shared" si="1"/>
        <v>21500</v>
      </c>
    </row>
    <row r="24" spans="1:16">
      <c r="A24" t="s">
        <v>17</v>
      </c>
      <c r="B24" s="2">
        <f>B17+B23</f>
        <v>56950.77</v>
      </c>
      <c r="C24" s="2">
        <f>C17+C23</f>
        <v>67300.76999999999</v>
      </c>
      <c r="D24" s="2">
        <f>D17+D23</f>
        <v>63817.440000000002</v>
      </c>
      <c r="E24" s="2">
        <f>E17+E23</f>
        <v>63817.440000000002</v>
      </c>
      <c r="F24" s="2">
        <f>F17+F23</f>
        <v>63817.440000000002</v>
      </c>
      <c r="G24" s="2">
        <f>G17+G23</f>
        <v>63817.440000000002</v>
      </c>
      <c r="H24" s="2">
        <f>H17+H23</f>
        <v>53467.44</v>
      </c>
      <c r="I24" s="2">
        <f>I17+I23</f>
        <v>51359.11</v>
      </c>
      <c r="J24" s="2">
        <f>J17+J23</f>
        <v>50894.720000000001</v>
      </c>
      <c r="K24" s="2">
        <f>K17+K23</f>
        <v>50894.720000000001</v>
      </c>
      <c r="L24" s="2">
        <f>L17+L23</f>
        <v>50894.720000000001</v>
      </c>
      <c r="M24" s="2">
        <f>M17+M23</f>
        <v>48586.47</v>
      </c>
      <c r="N24" s="2">
        <f>N17+N23</f>
        <v>23838.33</v>
      </c>
      <c r="O24" s="2">
        <f>O17+O23</f>
        <v>23838.33</v>
      </c>
      <c r="P24" s="2">
        <f>P17+P23</f>
        <v>23838.33</v>
      </c>
    </row>
    <row r="25" spans="1:1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B27" s="2">
        <f>3700*1.21</f>
        <v>4477</v>
      </c>
      <c r="C27" s="2">
        <f t="shared" ref="C27:P27" si="2">3700*1.21</f>
        <v>4477</v>
      </c>
      <c r="D27" s="2">
        <f t="shared" si="2"/>
        <v>4477</v>
      </c>
      <c r="E27" s="2">
        <f t="shared" si="2"/>
        <v>4477</v>
      </c>
      <c r="F27" s="2">
        <f t="shared" si="2"/>
        <v>4477</v>
      </c>
      <c r="G27" s="2">
        <f t="shared" si="2"/>
        <v>4477</v>
      </c>
      <c r="H27" s="2">
        <f t="shared" si="2"/>
        <v>4477</v>
      </c>
      <c r="I27" s="2">
        <f t="shared" si="2"/>
        <v>4477</v>
      </c>
      <c r="J27" s="2">
        <f t="shared" si="2"/>
        <v>4477</v>
      </c>
      <c r="K27" s="2">
        <f t="shared" si="2"/>
        <v>4477</v>
      </c>
      <c r="L27" s="2">
        <f t="shared" si="2"/>
        <v>4477</v>
      </c>
      <c r="M27" s="2">
        <f t="shared" si="2"/>
        <v>4477</v>
      </c>
      <c r="N27" s="2">
        <f t="shared" si="2"/>
        <v>4477</v>
      </c>
      <c r="O27" s="2">
        <f t="shared" si="2"/>
        <v>4477</v>
      </c>
      <c r="P27" s="2">
        <f t="shared" si="2"/>
        <v>4477</v>
      </c>
    </row>
    <row r="28" spans="1:16">
      <c r="B28" s="2">
        <v>2350</v>
      </c>
      <c r="C28" s="2">
        <v>2350</v>
      </c>
      <c r="D28" s="2">
        <v>2350</v>
      </c>
      <c r="E28" s="2">
        <v>2350</v>
      </c>
      <c r="F28" s="2">
        <v>2350</v>
      </c>
      <c r="G28" s="2">
        <v>2350</v>
      </c>
      <c r="H28" s="2">
        <v>2350</v>
      </c>
      <c r="I28" s="2">
        <v>2350</v>
      </c>
      <c r="J28" s="2">
        <v>2350</v>
      </c>
      <c r="K28" s="2">
        <v>2350</v>
      </c>
      <c r="L28" s="2">
        <v>2350</v>
      </c>
      <c r="M28" s="2">
        <v>2350</v>
      </c>
      <c r="N28" s="2"/>
      <c r="O28" s="2"/>
      <c r="P28" s="2"/>
    </row>
    <row r="29" spans="1:16">
      <c r="B29" s="2"/>
      <c r="C29" s="2"/>
      <c r="D29" s="2"/>
      <c r="E29" s="2"/>
      <c r="F29" s="2"/>
      <c r="G29" s="2"/>
      <c r="H29" s="2">
        <f>20000*1.2</f>
        <v>24000</v>
      </c>
      <c r="I29" s="2">
        <f t="shared" ref="I29:P29" si="3">20000*1.2</f>
        <v>24000</v>
      </c>
      <c r="J29" s="2">
        <f t="shared" si="3"/>
        <v>24000</v>
      </c>
      <c r="K29" s="2">
        <f t="shared" si="3"/>
        <v>24000</v>
      </c>
      <c r="L29" s="2">
        <f t="shared" si="3"/>
        <v>24000</v>
      </c>
      <c r="M29" s="2">
        <f t="shared" si="3"/>
        <v>24000</v>
      </c>
      <c r="N29" s="2">
        <f t="shared" si="3"/>
        <v>24000</v>
      </c>
      <c r="O29" s="2">
        <f t="shared" si="3"/>
        <v>24000</v>
      </c>
      <c r="P29" s="2">
        <f t="shared" si="3"/>
        <v>24000</v>
      </c>
    </row>
    <row r="30" spans="1:16">
      <c r="B30" s="2">
        <f>SUM(B27:B29)</f>
        <v>6827</v>
      </c>
      <c r="C30" s="2">
        <f t="shared" ref="C30:P30" si="4">SUM(C27:C29)</f>
        <v>6827</v>
      </c>
      <c r="D30" s="2">
        <f t="shared" si="4"/>
        <v>6827</v>
      </c>
      <c r="E30" s="2">
        <f t="shared" si="4"/>
        <v>6827</v>
      </c>
      <c r="F30" s="2">
        <f t="shared" si="4"/>
        <v>6827</v>
      </c>
      <c r="G30" s="2">
        <f t="shared" si="4"/>
        <v>6827</v>
      </c>
      <c r="H30" s="2">
        <f t="shared" si="4"/>
        <v>30827</v>
      </c>
      <c r="I30" s="2">
        <f t="shared" si="4"/>
        <v>30827</v>
      </c>
      <c r="J30" s="2">
        <f t="shared" si="4"/>
        <v>30827</v>
      </c>
      <c r="K30" s="2">
        <f t="shared" si="4"/>
        <v>30827</v>
      </c>
      <c r="L30" s="2">
        <f t="shared" si="4"/>
        <v>30827</v>
      </c>
      <c r="M30" s="2">
        <f t="shared" si="4"/>
        <v>30827</v>
      </c>
      <c r="N30" s="2">
        <f t="shared" si="4"/>
        <v>28477</v>
      </c>
      <c r="O30" s="2">
        <f t="shared" si="4"/>
        <v>28477</v>
      </c>
      <c r="P30" s="2">
        <f t="shared" si="4"/>
        <v>28477</v>
      </c>
    </row>
    <row r="31" spans="1:16">
      <c r="A31" t="s">
        <v>20</v>
      </c>
      <c r="B31" s="2">
        <f>B24-B30</f>
        <v>50123.77</v>
      </c>
      <c r="C31" s="2">
        <f t="shared" ref="C31:P31" si="5">C24-C30</f>
        <v>60473.76999999999</v>
      </c>
      <c r="D31" s="2">
        <f t="shared" si="5"/>
        <v>56990.44</v>
      </c>
      <c r="E31" s="2">
        <f t="shared" si="5"/>
        <v>56990.44</v>
      </c>
      <c r="F31" s="2">
        <f t="shared" si="5"/>
        <v>56990.44</v>
      </c>
      <c r="G31" s="2">
        <f t="shared" si="5"/>
        <v>56990.44</v>
      </c>
      <c r="H31" s="2">
        <f t="shared" si="5"/>
        <v>22640.440000000002</v>
      </c>
      <c r="I31" s="2">
        <f t="shared" si="5"/>
        <v>20532.11</v>
      </c>
      <c r="J31" s="2">
        <f>J24-J30</f>
        <v>20067.72</v>
      </c>
      <c r="K31" s="2">
        <f t="shared" si="5"/>
        <v>20067.72</v>
      </c>
      <c r="L31" s="2">
        <f t="shared" si="5"/>
        <v>20067.72</v>
      </c>
      <c r="M31" s="2">
        <f t="shared" si="5"/>
        <v>17759.47</v>
      </c>
      <c r="N31" s="2">
        <f t="shared" si="5"/>
        <v>-4638.6699999999983</v>
      </c>
      <c r="O31" s="2">
        <f t="shared" si="5"/>
        <v>-4638.6699999999983</v>
      </c>
      <c r="P31" s="2">
        <f t="shared" si="5"/>
        <v>-4638.6699999999983</v>
      </c>
    </row>
    <row r="32" spans="1:16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B33" s="2">
        <f>B31/200</f>
        <v>250.61884999999998</v>
      </c>
      <c r="C33" s="2">
        <f t="shared" ref="C33:P33" si="6">C31/200</f>
        <v>302.36884999999995</v>
      </c>
      <c r="D33" s="2">
        <f t="shared" si="6"/>
        <v>284.9522</v>
      </c>
      <c r="E33" s="2">
        <f t="shared" si="6"/>
        <v>284.9522</v>
      </c>
      <c r="F33" s="2">
        <f t="shared" si="6"/>
        <v>284.9522</v>
      </c>
      <c r="G33" s="2">
        <f t="shared" si="6"/>
        <v>284.9522</v>
      </c>
      <c r="H33" s="2">
        <f t="shared" si="6"/>
        <v>113.2022</v>
      </c>
      <c r="I33" s="2">
        <f t="shared" si="6"/>
        <v>102.66055</v>
      </c>
      <c r="J33" s="2">
        <f t="shared" si="6"/>
        <v>100.3386</v>
      </c>
      <c r="K33" s="2">
        <f t="shared" si="6"/>
        <v>100.3386</v>
      </c>
      <c r="L33" s="2">
        <f t="shared" si="6"/>
        <v>100.3386</v>
      </c>
      <c r="M33" s="2">
        <f t="shared" si="6"/>
        <v>88.797350000000009</v>
      </c>
      <c r="N33" s="2"/>
      <c r="O33" s="2"/>
      <c r="P33" s="2"/>
    </row>
    <row r="35" spans="1:16">
      <c r="A35">
        <f>1558+500</f>
        <v>2058</v>
      </c>
      <c r="B35" s="2">
        <f>+A35-B33</f>
        <v>1807.3811499999999</v>
      </c>
      <c r="C35" s="2">
        <f>+B35-C33</f>
        <v>1505.0122999999999</v>
      </c>
      <c r="D35" s="2">
        <f t="shared" ref="D35:K35" si="7">+C35-D33</f>
        <v>1220.0600999999999</v>
      </c>
      <c r="E35" s="2">
        <f t="shared" si="7"/>
        <v>935.10789999999997</v>
      </c>
      <c r="F35" s="2">
        <f t="shared" si="7"/>
        <v>650.15570000000002</v>
      </c>
      <c r="G35" s="2">
        <f t="shared" si="7"/>
        <v>365.20350000000002</v>
      </c>
      <c r="H35" s="2">
        <f t="shared" si="7"/>
        <v>252.00130000000001</v>
      </c>
      <c r="I35" s="2">
        <f t="shared" si="7"/>
        <v>149.34075000000001</v>
      </c>
      <c r="J35" s="2">
        <f t="shared" si="7"/>
        <v>49.002150000000015</v>
      </c>
      <c r="K35" s="2">
        <f t="shared" si="7"/>
        <v>-51.336449999999985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Ronderos</dc:creator>
  <cp:lastModifiedBy>Gonzalo Ronderos</cp:lastModifiedBy>
  <dcterms:created xsi:type="dcterms:W3CDTF">2021-12-09T22:19:41Z</dcterms:created>
  <dcterms:modified xsi:type="dcterms:W3CDTF">2021-12-09T23:23:32Z</dcterms:modified>
</cp:coreProperties>
</file>