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60" windowWidth="19160" windowHeight="7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32" i="1"/>
  <c r="E24" i="1"/>
  <c r="E10" i="1"/>
  <c r="B32" i="1"/>
  <c r="B34" i="1"/>
  <c r="E26" i="1"/>
  <c r="E25" i="1"/>
  <c r="F10" i="1"/>
  <c r="B35" i="1"/>
  <c r="E27" i="1"/>
</calcChain>
</file>

<file path=xl/sharedStrings.xml><?xml version="1.0" encoding="utf-8"?>
<sst xmlns="http://schemas.openxmlformats.org/spreadsheetml/2006/main" count="55" uniqueCount="44">
  <si>
    <t>Draft budget</t>
  </si>
  <si>
    <t>Personnel:</t>
  </si>
  <si>
    <t>Florian</t>
  </si>
  <si>
    <t>Juan</t>
  </si>
  <si>
    <t>Simon</t>
  </si>
  <si>
    <t>Richard</t>
  </si>
  <si>
    <t>Taolue</t>
  </si>
  <si>
    <t>Research Assistant</t>
  </si>
  <si>
    <t>Yr 1 ( hours)</t>
  </si>
  <si>
    <t>Yr 2 (hours)</t>
  </si>
  <si>
    <t>Yr 3 (hours)</t>
  </si>
  <si>
    <t>Total amount (€)</t>
  </si>
  <si>
    <t xml:space="preserve">Person Months </t>
  </si>
  <si>
    <t>Total</t>
  </si>
  <si>
    <t>item</t>
  </si>
  <si>
    <t>year</t>
  </si>
  <si>
    <t>travellers</t>
  </si>
  <si>
    <t>days</t>
  </si>
  <si>
    <t>nights</t>
  </si>
  <si>
    <t>subsistence rate</t>
  </si>
  <si>
    <t>accommodation rate</t>
  </si>
  <si>
    <t>travel</t>
  </si>
  <si>
    <t>other cost</t>
  </si>
  <si>
    <t>other cost (£)</t>
  </si>
  <si>
    <t>total (£)</t>
  </si>
  <si>
    <t>total (€)</t>
  </si>
  <si>
    <t>b - review meeting Brussels</t>
  </si>
  <si>
    <t>c - consortium etc. workshop</t>
  </si>
  <si>
    <t>d - conferences</t>
  </si>
  <si>
    <t>fee</t>
  </si>
  <si>
    <t>Other costs:</t>
  </si>
  <si>
    <t>catering for kick-off and consortium meetings (2 in total) 25 attendees @ £25 pppd + £100 sundries</t>
  </si>
  <si>
    <t>laptops - 2 per team</t>
  </si>
  <si>
    <t>open access publishing</t>
  </si>
  <si>
    <t>Yr 1 (£)</t>
  </si>
  <si>
    <t>Yr 2 (£)</t>
  </si>
  <si>
    <t>Yr 3 (£)</t>
  </si>
  <si>
    <t>Total amount (£)</t>
  </si>
  <si>
    <t>Estates</t>
  </si>
  <si>
    <t>Indirect costs</t>
  </si>
  <si>
    <t>(£)</t>
  </si>
  <si>
    <t>(€)</t>
  </si>
  <si>
    <t>Grand total (100%)</t>
  </si>
  <si>
    <t>Requested amount (80%)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</si>
</sst>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&quot;£&quot;* #,##0_-;\-&quot;£&quot;* #,##0_-;_-&quot;£&quot;* &quot;-&quot;??_-;_-@_-"/>
    <numFmt numFmtId="166" formatCode="_-[$€-2]\ * #,##0_-;\-[$€-2]\ * #,##0_-;_-[$€-2]\ * &quot;-&quot;??_-;_-@_-"/>
    <numFmt numFmtId="167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2" fillId="0" borderId="0" xfId="0" applyFont="1"/>
    <xf numFmtId="4" fontId="0" fillId="0" borderId="0" xfId="0" applyNumberFormat="1"/>
    <xf numFmtId="4" fontId="2" fillId="0" borderId="0" xfId="0" applyNumberFormat="1" applyFont="1"/>
    <xf numFmtId="2" fontId="2" fillId="0" borderId="0" xfId="0" applyNumberFormat="1" applyFon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7" fontId="0" fillId="0" borderId="0" xfId="0" applyNumberFormat="1"/>
    <xf numFmtId="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A8" sqref="A8"/>
    </sheetView>
  </sheetViews>
  <sheetFormatPr baseColWidth="10" defaultColWidth="8.83203125" defaultRowHeight="14" x14ac:dyDescent="0"/>
  <cols>
    <col min="1" max="1" width="36.33203125" customWidth="1"/>
    <col min="2" max="2" width="12.83203125" customWidth="1"/>
    <col min="3" max="3" width="14.1640625" customWidth="1"/>
    <col min="4" max="4" width="12" customWidth="1"/>
    <col min="5" max="5" width="17.6640625" customWidth="1"/>
    <col min="6" max="6" width="16.5" customWidth="1"/>
    <col min="7" max="7" width="15.83203125" customWidth="1"/>
  </cols>
  <sheetData>
    <row r="1" spans="1:12">
      <c r="A1" t="s">
        <v>0</v>
      </c>
      <c r="B1" s="2"/>
      <c r="C1" s="2"/>
      <c r="D1" s="2"/>
      <c r="E1" s="2"/>
    </row>
    <row r="2" spans="1:12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</row>
    <row r="3" spans="1:12">
      <c r="A3" s="2" t="s">
        <v>1</v>
      </c>
    </row>
    <row r="4" spans="1:12">
      <c r="A4" t="s">
        <v>2</v>
      </c>
      <c r="B4" s="1">
        <v>91.59</v>
      </c>
      <c r="C4" s="1">
        <v>91.59</v>
      </c>
      <c r="D4" s="1">
        <v>91.59</v>
      </c>
      <c r="E4" s="3">
        <v>15255.78</v>
      </c>
      <c r="F4" s="1">
        <v>2</v>
      </c>
    </row>
    <row r="5" spans="1:12">
      <c r="A5" t="s">
        <v>3</v>
      </c>
      <c r="B5" s="1">
        <v>91.59</v>
      </c>
      <c r="C5" s="1">
        <v>91.59</v>
      </c>
      <c r="D5" s="1">
        <v>91.59</v>
      </c>
      <c r="E5" s="3">
        <v>19209.12</v>
      </c>
      <c r="F5" s="1">
        <v>2</v>
      </c>
    </row>
    <row r="6" spans="1:12">
      <c r="A6" t="s">
        <v>5</v>
      </c>
      <c r="B6" s="1">
        <v>45.9</v>
      </c>
      <c r="C6" s="1">
        <v>45.9</v>
      </c>
      <c r="D6" s="1">
        <v>45.9</v>
      </c>
      <c r="E6" s="3">
        <v>7431.25</v>
      </c>
      <c r="F6" s="1">
        <v>1</v>
      </c>
    </row>
    <row r="7" spans="1:12">
      <c r="A7" t="s">
        <v>4</v>
      </c>
      <c r="B7" s="1">
        <v>45.9</v>
      </c>
      <c r="C7" s="1">
        <v>45.9</v>
      </c>
      <c r="D7" s="1">
        <v>45.9</v>
      </c>
      <c r="E7" s="3">
        <v>11074.77</v>
      </c>
      <c r="F7" s="1">
        <v>1</v>
      </c>
    </row>
    <row r="8" spans="1:12">
      <c r="A8" t="s">
        <v>6</v>
      </c>
      <c r="B8" s="1">
        <v>0</v>
      </c>
      <c r="C8" s="1">
        <v>0</v>
      </c>
      <c r="D8" s="1">
        <v>0</v>
      </c>
      <c r="E8" s="3">
        <v>0</v>
      </c>
      <c r="F8" s="1">
        <v>0</v>
      </c>
    </row>
    <row r="9" spans="1:12">
      <c r="A9" t="s">
        <v>7</v>
      </c>
      <c r="B9" s="1">
        <v>1650</v>
      </c>
      <c r="C9" s="1">
        <v>825</v>
      </c>
      <c r="D9" s="1">
        <v>825</v>
      </c>
      <c r="E9" s="3">
        <v>112949.92</v>
      </c>
      <c r="F9" s="1">
        <v>24</v>
      </c>
    </row>
    <row r="10" spans="1:12">
      <c r="A10" s="2" t="s">
        <v>13</v>
      </c>
      <c r="B10" s="2"/>
      <c r="C10" s="2"/>
      <c r="D10" s="2"/>
      <c r="E10" s="15">
        <f>SUM(E4:E9)</f>
        <v>165920.84</v>
      </c>
      <c r="F10" s="5">
        <f>SUM(F4:F9)</f>
        <v>30</v>
      </c>
    </row>
    <row r="12" spans="1:12" ht="28">
      <c r="A12" s="9" t="s">
        <v>14</v>
      </c>
      <c r="B12" s="9" t="s">
        <v>15</v>
      </c>
      <c r="C12" s="9" t="s">
        <v>16</v>
      </c>
      <c r="D12" s="9" t="s">
        <v>17</v>
      </c>
      <c r="E12" s="9" t="s">
        <v>18</v>
      </c>
      <c r="F12" s="9" t="s">
        <v>19</v>
      </c>
      <c r="G12" s="9" t="s">
        <v>20</v>
      </c>
      <c r="H12" s="9" t="s">
        <v>21</v>
      </c>
      <c r="I12" s="9" t="s">
        <v>22</v>
      </c>
      <c r="J12" s="9" t="s">
        <v>23</v>
      </c>
      <c r="K12" s="9" t="s">
        <v>24</v>
      </c>
      <c r="L12" s="9" t="s">
        <v>25</v>
      </c>
    </row>
    <row r="13" spans="1:12">
      <c r="A13" t="s">
        <v>26</v>
      </c>
      <c r="B13">
        <v>1</v>
      </c>
      <c r="C13">
        <v>2</v>
      </c>
      <c r="D13">
        <v>4</v>
      </c>
      <c r="E13">
        <v>3</v>
      </c>
      <c r="F13" s="7">
        <v>30</v>
      </c>
      <c r="G13" s="7">
        <v>120</v>
      </c>
      <c r="H13" s="7">
        <v>250</v>
      </c>
      <c r="I13" s="7"/>
      <c r="J13" s="7"/>
      <c r="K13" s="7">
        <v>4380</v>
      </c>
      <c r="L13" s="8">
        <v>5913</v>
      </c>
    </row>
    <row r="14" spans="1:12">
      <c r="A14" t="s">
        <v>26</v>
      </c>
      <c r="B14">
        <v>2</v>
      </c>
      <c r="C14">
        <v>2</v>
      </c>
      <c r="D14">
        <v>4</v>
      </c>
      <c r="E14">
        <v>3</v>
      </c>
      <c r="F14" s="7">
        <v>30</v>
      </c>
      <c r="G14" s="7">
        <v>120</v>
      </c>
      <c r="H14" s="7">
        <v>250</v>
      </c>
      <c r="I14" s="7"/>
      <c r="J14" s="7"/>
      <c r="K14" s="7">
        <v>4380</v>
      </c>
      <c r="L14" s="8">
        <v>5913</v>
      </c>
    </row>
    <row r="15" spans="1:12">
      <c r="A15" t="s">
        <v>26</v>
      </c>
      <c r="B15">
        <v>3</v>
      </c>
      <c r="C15">
        <v>2</v>
      </c>
      <c r="D15">
        <v>4</v>
      </c>
      <c r="E15">
        <v>3</v>
      </c>
      <c r="F15" s="7">
        <v>30</v>
      </c>
      <c r="G15" s="7">
        <v>120</v>
      </c>
      <c r="H15" s="7">
        <v>250</v>
      </c>
      <c r="I15" s="7"/>
      <c r="J15" s="7"/>
      <c r="K15" s="7">
        <v>4380</v>
      </c>
      <c r="L15" s="8">
        <v>5913</v>
      </c>
    </row>
    <row r="16" spans="1:12">
      <c r="A16" t="s">
        <v>27</v>
      </c>
      <c r="B16">
        <v>1</v>
      </c>
      <c r="C16">
        <v>2</v>
      </c>
      <c r="D16">
        <v>4</v>
      </c>
      <c r="E16">
        <v>3</v>
      </c>
      <c r="F16" s="7">
        <v>30</v>
      </c>
      <c r="G16" s="7">
        <v>120</v>
      </c>
      <c r="H16" s="7">
        <v>250</v>
      </c>
      <c r="I16" s="7"/>
      <c r="J16" s="7"/>
      <c r="K16" s="7">
        <v>4380</v>
      </c>
      <c r="L16" s="8">
        <v>5913</v>
      </c>
    </row>
    <row r="17" spans="1:12">
      <c r="A17" t="s">
        <v>27</v>
      </c>
      <c r="B17">
        <v>2</v>
      </c>
      <c r="C17">
        <v>2</v>
      </c>
      <c r="D17">
        <v>4</v>
      </c>
      <c r="E17">
        <v>3</v>
      </c>
      <c r="F17" s="7">
        <v>30</v>
      </c>
      <c r="G17" s="7">
        <v>120</v>
      </c>
      <c r="H17" s="7">
        <v>250</v>
      </c>
      <c r="I17" s="7"/>
      <c r="J17" s="7"/>
      <c r="K17" s="7">
        <v>4380</v>
      </c>
      <c r="L17" s="8">
        <v>5913</v>
      </c>
    </row>
    <row r="18" spans="1:12">
      <c r="A18" t="s">
        <v>28</v>
      </c>
      <c r="B18">
        <v>1</v>
      </c>
      <c r="C18">
        <v>2</v>
      </c>
      <c r="D18">
        <v>4</v>
      </c>
      <c r="E18">
        <v>3</v>
      </c>
      <c r="F18" s="7">
        <v>30</v>
      </c>
      <c r="G18" s="7">
        <v>120</v>
      </c>
      <c r="H18" s="7">
        <v>250</v>
      </c>
      <c r="I18" s="7" t="s">
        <v>29</v>
      </c>
      <c r="J18" s="7">
        <v>400</v>
      </c>
      <c r="K18" s="7">
        <v>2260</v>
      </c>
      <c r="L18" s="8">
        <v>3051</v>
      </c>
    </row>
    <row r="19" spans="1:12">
      <c r="A19" t="s">
        <v>28</v>
      </c>
      <c r="B19">
        <v>2</v>
      </c>
      <c r="C19">
        <v>2</v>
      </c>
      <c r="D19">
        <v>4</v>
      </c>
      <c r="E19">
        <v>3</v>
      </c>
      <c r="F19" s="7">
        <v>30</v>
      </c>
      <c r="G19" s="7">
        <v>120</v>
      </c>
      <c r="H19" s="7">
        <v>250</v>
      </c>
      <c r="I19" s="7" t="s">
        <v>29</v>
      </c>
      <c r="J19" s="7">
        <v>400</v>
      </c>
      <c r="K19" s="7">
        <v>2260</v>
      </c>
      <c r="L19" s="8">
        <v>3051</v>
      </c>
    </row>
    <row r="20" spans="1:12">
      <c r="A20" t="s">
        <v>28</v>
      </c>
      <c r="B20">
        <v>3</v>
      </c>
      <c r="C20">
        <v>2</v>
      </c>
      <c r="D20">
        <v>4</v>
      </c>
      <c r="E20">
        <v>3</v>
      </c>
      <c r="F20" s="7">
        <v>30</v>
      </c>
      <c r="G20" s="7">
        <v>120</v>
      </c>
      <c r="H20" s="7">
        <v>250</v>
      </c>
      <c r="I20" s="7" t="s">
        <v>29</v>
      </c>
      <c r="J20" s="7">
        <v>400</v>
      </c>
      <c r="K20" s="7">
        <v>2260</v>
      </c>
      <c r="L20" s="8">
        <v>3051</v>
      </c>
    </row>
    <row r="21" spans="1:12">
      <c r="A21" s="2" t="s">
        <v>13</v>
      </c>
      <c r="B21" s="2"/>
      <c r="C21" s="2"/>
      <c r="D21" s="2"/>
      <c r="E21" s="2"/>
      <c r="F21" s="2"/>
      <c r="G21" s="2"/>
      <c r="H21" s="10"/>
      <c r="I21" s="10"/>
      <c r="J21" s="10"/>
      <c r="K21" s="11">
        <v>28680</v>
      </c>
      <c r="L21" s="12">
        <v>38718</v>
      </c>
    </row>
    <row r="23" spans="1:12">
      <c r="A23" s="2" t="s">
        <v>30</v>
      </c>
      <c r="B23" s="2" t="s">
        <v>34</v>
      </c>
      <c r="C23" s="2" t="s">
        <v>35</v>
      </c>
      <c r="D23" s="2" t="s">
        <v>36</v>
      </c>
      <c r="E23" s="2" t="s">
        <v>37</v>
      </c>
      <c r="F23" s="2" t="s">
        <v>11</v>
      </c>
    </row>
    <row r="24" spans="1:12" ht="42">
      <c r="A24" s="6" t="s">
        <v>31</v>
      </c>
      <c r="B24" s="1">
        <v>1350</v>
      </c>
      <c r="C24" s="1">
        <v>1350</v>
      </c>
      <c r="D24" s="1"/>
      <c r="E24" s="1">
        <f>SUM(B24:D24)</f>
        <v>2700</v>
      </c>
      <c r="F24" s="3">
        <v>4050</v>
      </c>
    </row>
    <row r="25" spans="1:12">
      <c r="A25" t="s">
        <v>32</v>
      </c>
      <c r="B25" s="1">
        <v>8000</v>
      </c>
      <c r="C25" s="1"/>
      <c r="D25" s="1"/>
      <c r="E25" s="1">
        <f>SUM(B25:D25)</f>
        <v>8000</v>
      </c>
      <c r="F25" s="3">
        <v>12000</v>
      </c>
    </row>
    <row r="26" spans="1:12">
      <c r="A26" t="s">
        <v>33</v>
      </c>
      <c r="B26" s="1">
        <v>1650</v>
      </c>
      <c r="C26" s="1">
        <v>1650</v>
      </c>
      <c r="D26" s="1">
        <v>1650</v>
      </c>
      <c r="E26" s="1">
        <f>SUM(B26:D26)</f>
        <v>4950</v>
      </c>
      <c r="F26" s="3">
        <v>7425</v>
      </c>
    </row>
    <row r="27" spans="1:12">
      <c r="A27" s="2" t="s">
        <v>13</v>
      </c>
      <c r="B27" s="2"/>
      <c r="C27" s="2"/>
      <c r="D27" s="2"/>
      <c r="E27" s="5">
        <f>SUM(E24:E26)</f>
        <v>15650</v>
      </c>
      <c r="F27" s="4">
        <f>SUM(F24:F26)</f>
        <v>23475</v>
      </c>
    </row>
    <row r="29" spans="1:12">
      <c r="B29" t="s">
        <v>40</v>
      </c>
      <c r="C29" t="s">
        <v>41</v>
      </c>
    </row>
    <row r="30" spans="1:12">
      <c r="A30" t="s">
        <v>38</v>
      </c>
      <c r="B30" s="3">
        <v>22922.15</v>
      </c>
      <c r="C30" s="3">
        <v>34383.230000000003</v>
      </c>
    </row>
    <row r="31" spans="1:12">
      <c r="A31" t="s">
        <v>39</v>
      </c>
      <c r="B31" s="3">
        <v>75001.36</v>
      </c>
      <c r="C31" s="3">
        <v>112502.04</v>
      </c>
    </row>
    <row r="32" spans="1:12">
      <c r="A32" s="2" t="s">
        <v>13</v>
      </c>
      <c r="B32" s="4">
        <f>SUM(B30:B31)</f>
        <v>97923.510000000009</v>
      </c>
      <c r="C32" s="4">
        <f>SUM(C30:C31)</f>
        <v>146885.26999999999</v>
      </c>
      <c r="D32" s="2"/>
      <c r="E32" s="2"/>
    </row>
    <row r="33" spans="1:5">
      <c r="A33" s="2"/>
      <c r="B33" s="2"/>
      <c r="C33" s="2"/>
      <c r="D33" s="2"/>
      <c r="E33" s="2"/>
    </row>
    <row r="34" spans="1:5">
      <c r="A34" s="2" t="s">
        <v>42</v>
      </c>
      <c r="B34" s="13">
        <f>E10+L21+F27+C32</f>
        <v>374999.11</v>
      </c>
      <c r="C34" s="14"/>
    </row>
    <row r="35" spans="1:5">
      <c r="A35" s="2" t="s">
        <v>43</v>
      </c>
      <c r="B35" s="13">
        <f>B34*80/100</f>
        <v>299999.28799999994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Middlesex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Emeline Matheou</dc:creator>
  <cp:lastModifiedBy>Florian Kammueller</cp:lastModifiedBy>
  <dcterms:created xsi:type="dcterms:W3CDTF">2015-12-02T16:17:05Z</dcterms:created>
  <dcterms:modified xsi:type="dcterms:W3CDTF">2015-12-04T15:25:10Z</dcterms:modified>
</cp:coreProperties>
</file>