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8340\Document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C23" i="1"/>
  <c r="B23" i="1"/>
  <c r="B21" i="1"/>
  <c r="C21" i="1"/>
  <c r="C20" i="1"/>
  <c r="C65" i="1"/>
  <c r="B65" i="1"/>
  <c r="C54" i="1"/>
  <c r="C59" i="1" s="1"/>
  <c r="B54" i="1"/>
  <c r="B59" i="1" s="1"/>
  <c r="C43" i="1"/>
  <c r="C47" i="1" s="1"/>
  <c r="B43" i="1"/>
  <c r="B47" i="1" s="1"/>
  <c r="C19" i="1"/>
  <c r="B19" i="1"/>
  <c r="B25" i="1" l="1"/>
  <c r="B27" i="1" s="1"/>
  <c r="C25" i="1"/>
  <c r="C27" i="1" s="1"/>
</calcChain>
</file>

<file path=xl/sharedStrings.xml><?xml version="1.0" encoding="utf-8"?>
<sst xmlns="http://schemas.openxmlformats.org/spreadsheetml/2006/main" count="50" uniqueCount="48">
  <si>
    <t xml:space="preserve"> </t>
  </si>
  <si>
    <t>Income statement</t>
  </si>
  <si>
    <t>revenue</t>
  </si>
  <si>
    <t>cost of good sold</t>
  </si>
  <si>
    <t>Gross Profit</t>
  </si>
  <si>
    <t>operating expense</t>
  </si>
  <si>
    <t>operating income</t>
  </si>
  <si>
    <t>interest expense</t>
  </si>
  <si>
    <t>pretax income</t>
  </si>
  <si>
    <t>income tax expense</t>
  </si>
  <si>
    <t>net income</t>
  </si>
  <si>
    <t>Depreciation</t>
  </si>
  <si>
    <t>E</t>
  </si>
  <si>
    <t>EBITDA</t>
  </si>
  <si>
    <t>statement of finacial position</t>
  </si>
  <si>
    <t>assets</t>
  </si>
  <si>
    <t>current assets</t>
  </si>
  <si>
    <t>cash</t>
  </si>
  <si>
    <t>accounts receivables</t>
  </si>
  <si>
    <t>inventory</t>
  </si>
  <si>
    <t>prepaid expenses</t>
  </si>
  <si>
    <t>total current assets</t>
  </si>
  <si>
    <t>fixed assets</t>
  </si>
  <si>
    <t xml:space="preserve">pp&amp;E </t>
  </si>
  <si>
    <t>Total assets</t>
  </si>
  <si>
    <t>Liabilities</t>
  </si>
  <si>
    <t>current Liabilities</t>
  </si>
  <si>
    <t>Accounts Payable</t>
  </si>
  <si>
    <t>line of credit</t>
  </si>
  <si>
    <t>current maturities of long term debt</t>
  </si>
  <si>
    <t>total current liabilities</t>
  </si>
  <si>
    <t>long term liability</t>
  </si>
  <si>
    <t>long term debt</t>
  </si>
  <si>
    <t>total liability</t>
  </si>
  <si>
    <t>Equity</t>
  </si>
  <si>
    <t>common stock</t>
  </si>
  <si>
    <t>additional paid in capital</t>
  </si>
  <si>
    <t>Retained earnings</t>
  </si>
  <si>
    <t>total equity</t>
  </si>
  <si>
    <t>average sales growth 10%</t>
  </si>
  <si>
    <t xml:space="preserve">tax rate </t>
  </si>
  <si>
    <t>annual addition ppe</t>
  </si>
  <si>
    <t>assumption</t>
  </si>
  <si>
    <t>percentage of sales method is used</t>
  </si>
  <si>
    <t xml:space="preserve">average (days sales outstanding)accounts receivable period </t>
  </si>
  <si>
    <t>remain unchanged</t>
  </si>
  <si>
    <t>inputs</t>
  </si>
  <si>
    <t>accounts payable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</si>
</sst>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67" fontId="0" fillId="0" borderId="0" xfId="1" applyNumberFormat="1" applyFont="1"/>
    <xf numFmtId="0" fontId="2" fillId="0" borderId="0" xfId="0" applyFont="1"/>
    <xf numFmtId="0" fontId="3" fillId="0" borderId="0" xfId="0" applyFont="1"/>
    <xf numFmtId="167" fontId="2" fillId="0" borderId="0" xfId="1" applyNumberFormat="1" applyFont="1"/>
    <xf numFmtId="0" fontId="0" fillId="0" borderId="0" xfId="0" applyFon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tabSelected="1" zoomScale="120" zoomScaleNormal="120" workbookViewId="0">
      <selection activeCell="A5" sqref="A5:XFD5"/>
    </sheetView>
  </sheetViews>
  <sheetFormatPr defaultRowHeight="15" x14ac:dyDescent="0.25"/>
  <cols>
    <col min="1" max="1" width="33.5703125" bestFit="1" customWidth="1"/>
    <col min="2" max="2" width="12" style="1" bestFit="1" customWidth="1"/>
    <col min="3" max="3" width="13" style="1" bestFit="1" customWidth="1"/>
  </cols>
  <sheetData>
    <row r="1" spans="1:3" x14ac:dyDescent="0.25">
      <c r="A1" t="s">
        <v>46</v>
      </c>
    </row>
    <row r="2" spans="1:3" x14ac:dyDescent="0.25">
      <c r="A2" t="s">
        <v>39</v>
      </c>
      <c r="B2" s="6">
        <v>0.1</v>
      </c>
    </row>
    <row r="3" spans="1:3" x14ac:dyDescent="0.25">
      <c r="A3" t="s">
        <v>40</v>
      </c>
      <c r="B3" s="6">
        <v>0.35</v>
      </c>
    </row>
    <row r="4" spans="1:3" x14ac:dyDescent="0.25">
      <c r="A4" t="s">
        <v>41</v>
      </c>
      <c r="B4" s="1">
        <v>500</v>
      </c>
    </row>
    <row r="9" spans="1:3" x14ac:dyDescent="0.25">
      <c r="A9" s="2" t="s">
        <v>42</v>
      </c>
    </row>
    <row r="10" spans="1:3" x14ac:dyDescent="0.25">
      <c r="A10" t="s">
        <v>43</v>
      </c>
    </row>
    <row r="11" spans="1:3" x14ac:dyDescent="0.25">
      <c r="A11" t="s">
        <v>44</v>
      </c>
      <c r="B11" s="1" t="s">
        <v>45</v>
      </c>
    </row>
    <row r="12" spans="1:3" x14ac:dyDescent="0.25">
      <c r="A12" t="s">
        <v>47</v>
      </c>
      <c r="B12" s="1" t="s">
        <v>45</v>
      </c>
    </row>
    <row r="15" spans="1:3" x14ac:dyDescent="0.25">
      <c r="A15" s="2" t="s">
        <v>1</v>
      </c>
    </row>
    <row r="16" spans="1:3" x14ac:dyDescent="0.25">
      <c r="B16" s="1">
        <v>2019</v>
      </c>
      <c r="C16" s="1">
        <v>2020</v>
      </c>
    </row>
    <row r="17" spans="1:40" x14ac:dyDescent="0.25">
      <c r="A17" t="s">
        <v>2</v>
      </c>
      <c r="B17" s="1">
        <v>74452</v>
      </c>
      <c r="C17" s="1">
        <v>83492</v>
      </c>
    </row>
    <row r="18" spans="1:40" x14ac:dyDescent="0.25">
      <c r="A18" t="s">
        <v>3</v>
      </c>
      <c r="B18" s="1">
        <v>64440</v>
      </c>
      <c r="C18" s="1">
        <v>72524</v>
      </c>
      <c r="F18" t="s">
        <v>0</v>
      </c>
    </row>
    <row r="19" spans="1:40" x14ac:dyDescent="0.25">
      <c r="A19" t="s">
        <v>4</v>
      </c>
      <c r="B19" s="1">
        <f>B17-B18</f>
        <v>10012</v>
      </c>
      <c r="C19" s="1">
        <f>C17-C18</f>
        <v>10968</v>
      </c>
    </row>
    <row r="20" spans="1:40" x14ac:dyDescent="0.25">
      <c r="A20" t="s">
        <v>5</v>
      </c>
      <c r="B20" s="1">
        <f>6389-2648</f>
        <v>3741</v>
      </c>
      <c r="C20" s="1">
        <f>6545-2981</f>
        <v>3564</v>
      </c>
    </row>
    <row r="21" spans="1:40" x14ac:dyDescent="0.25">
      <c r="A21" s="2" t="s">
        <v>13</v>
      </c>
      <c r="B21" s="4">
        <f>B19-B20</f>
        <v>6271</v>
      </c>
      <c r="C21" s="4">
        <f>C19-C20</f>
        <v>7404</v>
      </c>
      <c r="AN21" t="s">
        <v>12</v>
      </c>
    </row>
    <row r="22" spans="1:40" x14ac:dyDescent="0.25">
      <c r="A22" t="s">
        <v>11</v>
      </c>
      <c r="B22" s="1">
        <v>2648</v>
      </c>
      <c r="C22" s="1">
        <v>2981</v>
      </c>
    </row>
    <row r="23" spans="1:40" x14ac:dyDescent="0.25">
      <c r="A23" t="s">
        <v>6</v>
      </c>
      <c r="B23" s="1">
        <f>B21-B22</f>
        <v>3623</v>
      </c>
      <c r="C23" s="1">
        <f>C21-C22</f>
        <v>4423</v>
      </c>
    </row>
    <row r="24" spans="1:40" x14ac:dyDescent="0.25">
      <c r="A24" t="s">
        <v>7</v>
      </c>
      <c r="B24" s="1">
        <v>518</v>
      </c>
      <c r="C24" s="1">
        <v>474</v>
      </c>
    </row>
    <row r="25" spans="1:40" x14ac:dyDescent="0.25">
      <c r="A25" t="s">
        <v>8</v>
      </c>
      <c r="B25" s="1">
        <f>B23-B24</f>
        <v>3105</v>
      </c>
      <c r="C25" s="1">
        <f>C23-C24</f>
        <v>3949</v>
      </c>
    </row>
    <row r="26" spans="1:40" x14ac:dyDescent="0.25">
      <c r="A26" t="s">
        <v>9</v>
      </c>
      <c r="B26" s="1">
        <v>1087</v>
      </c>
      <c r="C26" s="1">
        <v>1382</v>
      </c>
    </row>
    <row r="27" spans="1:40" x14ac:dyDescent="0.25">
      <c r="A27" t="s">
        <v>10</v>
      </c>
      <c r="B27" s="1">
        <f>B25-B26</f>
        <v>2018</v>
      </c>
      <c r="C27" s="1">
        <f>C25-C26</f>
        <v>2567</v>
      </c>
    </row>
    <row r="32" spans="1:40" x14ac:dyDescent="0.25">
      <c r="A32" s="2"/>
      <c r="B32" s="4"/>
      <c r="C32" s="4"/>
      <c r="AN32" t="s">
        <v>12</v>
      </c>
    </row>
    <row r="36" spans="1:3" ht="15.75" x14ac:dyDescent="0.25">
      <c r="A36" s="3" t="s">
        <v>14</v>
      </c>
    </row>
    <row r="37" spans="1:3" x14ac:dyDescent="0.25">
      <c r="A37" s="2" t="s">
        <v>15</v>
      </c>
    </row>
    <row r="38" spans="1:3" x14ac:dyDescent="0.25">
      <c r="A38" s="2" t="s">
        <v>16</v>
      </c>
    </row>
    <row r="39" spans="1:3" x14ac:dyDescent="0.25">
      <c r="A39" t="s">
        <v>17</v>
      </c>
      <c r="B39" s="1">
        <v>1773</v>
      </c>
      <c r="C39" s="1">
        <v>2000</v>
      </c>
    </row>
    <row r="40" spans="1:3" x14ac:dyDescent="0.25">
      <c r="A40" t="s">
        <v>18</v>
      </c>
      <c r="B40" s="1">
        <v>7750</v>
      </c>
      <c r="C40" s="1">
        <v>8852</v>
      </c>
    </row>
    <row r="41" spans="1:3" x14ac:dyDescent="0.25">
      <c r="A41" t="s">
        <v>19</v>
      </c>
      <c r="B41" s="1">
        <v>4800</v>
      </c>
      <c r="C41" s="1">
        <v>5700</v>
      </c>
    </row>
    <row r="42" spans="1:3" x14ac:dyDescent="0.25">
      <c r="A42" t="s">
        <v>20</v>
      </c>
      <c r="B42" s="1">
        <v>456</v>
      </c>
      <c r="C42" s="1">
        <v>1849</v>
      </c>
    </row>
    <row r="43" spans="1:3" x14ac:dyDescent="0.25">
      <c r="A43" s="2" t="s">
        <v>21</v>
      </c>
      <c r="B43" s="4">
        <f>SUM(B39:B42)</f>
        <v>14779</v>
      </c>
      <c r="C43" s="4">
        <f>SUM(C39:C42)</f>
        <v>18401</v>
      </c>
    </row>
    <row r="44" spans="1:3" x14ac:dyDescent="0.25">
      <c r="A44" s="2" t="s">
        <v>22</v>
      </c>
    </row>
    <row r="45" spans="1:3" x14ac:dyDescent="0.25">
      <c r="A45" t="s">
        <v>23</v>
      </c>
      <c r="B45" s="1">
        <v>10913</v>
      </c>
      <c r="C45" s="1">
        <v>10932</v>
      </c>
    </row>
    <row r="47" spans="1:3" x14ac:dyDescent="0.25">
      <c r="A47" s="2" t="s">
        <v>24</v>
      </c>
      <c r="B47" s="4">
        <f>B45+B43</f>
        <v>25692</v>
      </c>
      <c r="C47" s="4">
        <f>C45+C43</f>
        <v>29333</v>
      </c>
    </row>
    <row r="49" spans="1:3" x14ac:dyDescent="0.25">
      <c r="A49" s="2" t="s">
        <v>25</v>
      </c>
    </row>
    <row r="50" spans="1:3" x14ac:dyDescent="0.25">
      <c r="A50" s="2" t="s">
        <v>26</v>
      </c>
    </row>
    <row r="51" spans="1:3" x14ac:dyDescent="0.25">
      <c r="A51" s="5" t="s">
        <v>27</v>
      </c>
      <c r="B51" s="1">
        <v>5665</v>
      </c>
      <c r="C51" s="1">
        <v>6656</v>
      </c>
    </row>
    <row r="52" spans="1:3" x14ac:dyDescent="0.25">
      <c r="A52" s="5" t="s">
        <v>28</v>
      </c>
      <c r="B52" s="1">
        <v>792</v>
      </c>
      <c r="C52" s="1">
        <v>1375</v>
      </c>
    </row>
    <row r="53" spans="1:3" x14ac:dyDescent="0.25">
      <c r="A53" s="5" t="s">
        <v>29</v>
      </c>
      <c r="B53" s="1">
        <v>500</v>
      </c>
      <c r="C53" s="1">
        <v>500</v>
      </c>
    </row>
    <row r="54" spans="1:3" x14ac:dyDescent="0.25">
      <c r="A54" s="2" t="s">
        <v>30</v>
      </c>
      <c r="B54" s="4">
        <f>SUM(B51:B53)</f>
        <v>6957</v>
      </c>
      <c r="C54" s="4">
        <f>SUM(C51:C53)</f>
        <v>8531</v>
      </c>
    </row>
    <row r="56" spans="1:3" x14ac:dyDescent="0.25">
      <c r="A56" s="2" t="s">
        <v>31</v>
      </c>
    </row>
    <row r="57" spans="1:3" x14ac:dyDescent="0.25">
      <c r="A57" t="s">
        <v>32</v>
      </c>
      <c r="B57" s="1">
        <v>5000</v>
      </c>
      <c r="C57" s="1">
        <v>4500</v>
      </c>
    </row>
    <row r="59" spans="1:3" x14ac:dyDescent="0.25">
      <c r="A59" s="2" t="s">
        <v>33</v>
      </c>
      <c r="B59" s="4">
        <f>SUM(B57,B54)</f>
        <v>11957</v>
      </c>
      <c r="C59" s="4">
        <f>SUM(C57,C54)</f>
        <v>13031</v>
      </c>
    </row>
    <row r="61" spans="1:3" x14ac:dyDescent="0.25">
      <c r="A61" t="s">
        <v>34</v>
      </c>
    </row>
    <row r="62" spans="1:3" x14ac:dyDescent="0.25">
      <c r="A62" t="s">
        <v>35</v>
      </c>
      <c r="B62" s="1">
        <v>15</v>
      </c>
      <c r="C62" s="1">
        <v>15</v>
      </c>
    </row>
    <row r="63" spans="1:3" x14ac:dyDescent="0.25">
      <c r="A63" t="s">
        <v>36</v>
      </c>
      <c r="B63" s="1">
        <v>5000</v>
      </c>
      <c r="C63" s="1">
        <v>5000</v>
      </c>
    </row>
    <row r="64" spans="1:3" x14ac:dyDescent="0.25">
      <c r="A64" t="s">
        <v>37</v>
      </c>
      <c r="B64" s="1">
        <v>8720</v>
      </c>
      <c r="C64" s="1">
        <v>11287</v>
      </c>
    </row>
    <row r="65" spans="1:3" x14ac:dyDescent="0.25">
      <c r="A65" s="2" t="s">
        <v>38</v>
      </c>
      <c r="B65" s="4">
        <f>SUM(B62:B64)</f>
        <v>13735</v>
      </c>
      <c r="C65" s="4">
        <f>SUM(C62:C64)</f>
        <v>16302</v>
      </c>
    </row>
  </sheetData>
  <pageMargins left="0.7" right="0.7" top="0.75" bottom="0.75" header="0.3" footer="0.3"/>
  <pageSetup orientation="portrait" r:id="rId1"/>
  <ignoredErrors>
    <ignoredError sqref="C2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D194/18340/2019, MAINA ISAAC MURIMI</dc:creator>
  <cp:lastModifiedBy>D194/18340/2019, MAINA ISAAC MURIMI</cp:lastModifiedBy>
  <dcterms:created xsi:type="dcterms:W3CDTF">2022-02-22T07:37:06Z</dcterms:created>
  <dcterms:modified xsi:type="dcterms:W3CDTF">2022-02-22T09:04:38Z</dcterms:modified>
</cp:coreProperties>
</file>