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355" windowHeight="8250" tabRatio="918"/>
  </bookViews>
  <sheets>
    <sheet name="raw result with mutation" sheetId="11" r:id="rId1"/>
    <sheet name="Raw Output" sheetId="6" r:id="rId2"/>
    <sheet name="Fitness Evaluator" sheetId="7" r:id="rId3"/>
    <sheet name="diff training data1 " sheetId="9" r:id="rId4"/>
    <sheet name="diff training data2" sheetId="10" r:id="rId5"/>
    <sheet name="worksheet and one test run 0" sheetId="2" r:id="rId6"/>
    <sheet name="worksheet and one test run 1" sheetId="3" r:id="rId7"/>
    <sheet name="worksheet and one test run" sheetId="4" r:id="rId8"/>
    <sheet name="Sheet8" sheetId="8" r:id="rId9"/>
  </sheets>
  <calcPr calcId="145621"/>
</workbook>
</file>

<file path=xl/calcChain.xml><?xml version="1.0" encoding="utf-8"?>
<calcChain xmlns="http://schemas.openxmlformats.org/spreadsheetml/2006/main">
  <c r="S29" i="10" l="1"/>
  <c r="P29" i="10"/>
  <c r="M29" i="10"/>
  <c r="J29" i="10"/>
  <c r="G29" i="10"/>
  <c r="D29" i="10"/>
  <c r="C29" i="10"/>
  <c r="Z29" i="10" s="1"/>
  <c r="S28" i="10"/>
  <c r="P28" i="10"/>
  <c r="M28" i="10"/>
  <c r="J28" i="10"/>
  <c r="G28" i="10"/>
  <c r="D28" i="10"/>
  <c r="C28" i="10"/>
  <c r="W28" i="10" s="1"/>
  <c r="Z27" i="10"/>
  <c r="S27" i="10"/>
  <c r="P27" i="10"/>
  <c r="M27" i="10"/>
  <c r="K27" i="10"/>
  <c r="J27" i="10"/>
  <c r="G27" i="10"/>
  <c r="D27" i="10"/>
  <c r="E27" i="10" s="1"/>
  <c r="C27" i="10"/>
  <c r="W26" i="10"/>
  <c r="S26" i="10"/>
  <c r="P26" i="10"/>
  <c r="M26" i="10"/>
  <c r="J26" i="10"/>
  <c r="G26" i="10"/>
  <c r="D26" i="10"/>
  <c r="C26" i="10"/>
  <c r="Z26" i="10" s="1"/>
  <c r="S25" i="10"/>
  <c r="P25" i="10"/>
  <c r="M25" i="10"/>
  <c r="J25" i="10"/>
  <c r="G25" i="10"/>
  <c r="D25" i="10"/>
  <c r="C25" i="10"/>
  <c r="Z25" i="10" s="1"/>
  <c r="S24" i="10"/>
  <c r="P24" i="10"/>
  <c r="M24" i="10"/>
  <c r="J24" i="10"/>
  <c r="G24" i="10"/>
  <c r="D24" i="10"/>
  <c r="C24" i="10"/>
  <c r="W24" i="10" s="1"/>
  <c r="Z23" i="10"/>
  <c r="S23" i="10"/>
  <c r="P23" i="10"/>
  <c r="M23" i="10"/>
  <c r="J23" i="10"/>
  <c r="G23" i="10"/>
  <c r="E23" i="10"/>
  <c r="D23" i="10"/>
  <c r="C23" i="10"/>
  <c r="T23" i="10" s="1"/>
  <c r="W22" i="10"/>
  <c r="S22" i="10"/>
  <c r="P22" i="10"/>
  <c r="M22" i="10"/>
  <c r="J22" i="10"/>
  <c r="K22" i="10" s="1"/>
  <c r="G22" i="10"/>
  <c r="D22" i="10"/>
  <c r="C22" i="10"/>
  <c r="T22" i="10" s="1"/>
  <c r="S21" i="10"/>
  <c r="P21" i="10"/>
  <c r="M21" i="10"/>
  <c r="J21" i="10"/>
  <c r="G21" i="10"/>
  <c r="D21" i="10"/>
  <c r="C21" i="10"/>
  <c r="Z21" i="10" s="1"/>
  <c r="S20" i="10"/>
  <c r="P20" i="10"/>
  <c r="M20" i="10"/>
  <c r="J20" i="10"/>
  <c r="G20" i="10"/>
  <c r="D20" i="10"/>
  <c r="C20" i="10"/>
  <c r="W20" i="10" s="1"/>
  <c r="S19" i="10"/>
  <c r="P19" i="10"/>
  <c r="M19" i="10"/>
  <c r="J19" i="10"/>
  <c r="G19" i="10"/>
  <c r="D19" i="10"/>
  <c r="C19" i="10"/>
  <c r="T19" i="10" s="1"/>
  <c r="W18" i="10"/>
  <c r="S18" i="10"/>
  <c r="P18" i="10"/>
  <c r="Q18" i="10" s="1"/>
  <c r="M18" i="10"/>
  <c r="J18" i="10"/>
  <c r="K18" i="10" s="1"/>
  <c r="G18" i="10"/>
  <c r="D18" i="10"/>
  <c r="E18" i="10" s="1"/>
  <c r="C18" i="10"/>
  <c r="S17" i="10"/>
  <c r="P17" i="10"/>
  <c r="M17" i="10"/>
  <c r="J17" i="10"/>
  <c r="G17" i="10"/>
  <c r="D17" i="10"/>
  <c r="C17" i="10"/>
  <c r="Z17" i="10" s="1"/>
  <c r="S16" i="10"/>
  <c r="P16" i="10"/>
  <c r="M16" i="10"/>
  <c r="J16" i="10"/>
  <c r="G16" i="10"/>
  <c r="D16" i="10"/>
  <c r="C16" i="10"/>
  <c r="W16" i="10" s="1"/>
  <c r="Z15" i="10"/>
  <c r="S15" i="10"/>
  <c r="P15" i="10"/>
  <c r="M15" i="10"/>
  <c r="J15" i="10"/>
  <c r="G15" i="10"/>
  <c r="E15" i="10"/>
  <c r="D15" i="10"/>
  <c r="C15" i="10"/>
  <c r="T15" i="10" s="1"/>
  <c r="W14" i="10"/>
  <c r="S14" i="10"/>
  <c r="P14" i="10"/>
  <c r="M14" i="10"/>
  <c r="J14" i="10"/>
  <c r="K14" i="10" s="1"/>
  <c r="G14" i="10"/>
  <c r="D14" i="10"/>
  <c r="C14" i="10"/>
  <c r="T14" i="10" s="1"/>
  <c r="S13" i="10"/>
  <c r="P13" i="10"/>
  <c r="M13" i="10"/>
  <c r="J13" i="10"/>
  <c r="G13" i="10"/>
  <c r="D13" i="10"/>
  <c r="C13" i="10"/>
  <c r="Z13" i="10" s="1"/>
  <c r="S12" i="10"/>
  <c r="P12" i="10"/>
  <c r="M12" i="10"/>
  <c r="J12" i="10"/>
  <c r="G12" i="10"/>
  <c r="D12" i="10"/>
  <c r="C12" i="10"/>
  <c r="W12" i="10" s="1"/>
  <c r="S11" i="10"/>
  <c r="P11" i="10"/>
  <c r="M11" i="10"/>
  <c r="J11" i="10"/>
  <c r="G11" i="10"/>
  <c r="D11" i="10"/>
  <c r="C11" i="10"/>
  <c r="T11" i="10" s="1"/>
  <c r="W10" i="10"/>
  <c r="S10" i="10"/>
  <c r="P10" i="10"/>
  <c r="Q10" i="10" s="1"/>
  <c r="M10" i="10"/>
  <c r="J10" i="10"/>
  <c r="K10" i="10" s="1"/>
  <c r="G10" i="10"/>
  <c r="D10" i="10"/>
  <c r="E10" i="10" s="1"/>
  <c r="C10" i="10"/>
  <c r="P9" i="10"/>
  <c r="M9" i="10"/>
  <c r="J9" i="10"/>
  <c r="G9" i="10"/>
  <c r="D9" i="10"/>
  <c r="C9" i="10"/>
  <c r="Z9" i="10" s="1"/>
  <c r="S9" i="10"/>
  <c r="S8" i="10"/>
  <c r="P8" i="10"/>
  <c r="M8" i="10"/>
  <c r="J8" i="10"/>
  <c r="G8" i="10"/>
  <c r="D8" i="10"/>
  <c r="C8" i="10"/>
  <c r="Z8" i="10" s="1"/>
  <c r="S7" i="10"/>
  <c r="P7" i="10"/>
  <c r="M7" i="10"/>
  <c r="J7" i="10"/>
  <c r="G7" i="10"/>
  <c r="D7" i="10"/>
  <c r="C7" i="10"/>
  <c r="W7" i="10" s="1"/>
  <c r="Z6" i="10"/>
  <c r="S6" i="10"/>
  <c r="P6" i="10"/>
  <c r="M6" i="10"/>
  <c r="K6" i="10"/>
  <c r="J6" i="10"/>
  <c r="G6" i="10"/>
  <c r="D6" i="10"/>
  <c r="E6" i="10" s="1"/>
  <c r="C6" i="10"/>
  <c r="W5" i="10"/>
  <c r="S5" i="10"/>
  <c r="P5" i="10"/>
  <c r="M5" i="10"/>
  <c r="J5" i="10"/>
  <c r="K5" i="10" s="1"/>
  <c r="G5" i="10"/>
  <c r="D5" i="10"/>
  <c r="C5" i="10"/>
  <c r="T5" i="10" s="1"/>
  <c r="S4" i="10"/>
  <c r="P4" i="10"/>
  <c r="M4" i="10"/>
  <c r="J4" i="10"/>
  <c r="G4" i="10"/>
  <c r="D4" i="10"/>
  <c r="C4" i="10"/>
  <c r="Z4" i="10" s="1"/>
  <c r="C5" i="9"/>
  <c r="C6" i="9"/>
  <c r="Q6" i="9" s="1"/>
  <c r="C7" i="9"/>
  <c r="W7" i="9" s="1"/>
  <c r="C8" i="9"/>
  <c r="C9" i="9"/>
  <c r="C10" i="9"/>
  <c r="C11" i="9"/>
  <c r="W11" i="9" s="1"/>
  <c r="C12" i="9"/>
  <c r="C13" i="9"/>
  <c r="C14" i="9"/>
  <c r="Z14" i="9" s="1"/>
  <c r="C15" i="9"/>
  <c r="W15" i="9" s="1"/>
  <c r="C16" i="9"/>
  <c r="C17" i="9"/>
  <c r="C18" i="9"/>
  <c r="C19" i="9"/>
  <c r="W19" i="9" s="1"/>
  <c r="C20" i="9"/>
  <c r="C21" i="9"/>
  <c r="C22" i="9"/>
  <c r="W22" i="9" s="1"/>
  <c r="C23" i="9"/>
  <c r="W23" i="9" s="1"/>
  <c r="C24" i="9"/>
  <c r="C25" i="9"/>
  <c r="C26" i="9"/>
  <c r="W26" i="9" s="1"/>
  <c r="C27" i="9"/>
  <c r="W27" i="9" s="1"/>
  <c r="C28" i="9"/>
  <c r="C29" i="9"/>
  <c r="W29" i="9" s="1"/>
  <c r="B9" i="9"/>
  <c r="Z29" i="9"/>
  <c r="S29" i="9"/>
  <c r="T29" i="9" s="1"/>
  <c r="P29" i="9"/>
  <c r="Q29" i="9" s="1"/>
  <c r="M29" i="9"/>
  <c r="N29" i="9" s="1"/>
  <c r="J29" i="9"/>
  <c r="K29" i="9" s="1"/>
  <c r="G29" i="9"/>
  <c r="H29" i="9" s="1"/>
  <c r="D29" i="9"/>
  <c r="E29" i="9" s="1"/>
  <c r="Z28" i="9"/>
  <c r="W28" i="9"/>
  <c r="S28" i="9"/>
  <c r="T28" i="9" s="1"/>
  <c r="P28" i="9"/>
  <c r="Q28" i="9" s="1"/>
  <c r="M28" i="9"/>
  <c r="N28" i="9" s="1"/>
  <c r="J28" i="9"/>
  <c r="K28" i="9" s="1"/>
  <c r="G28" i="9"/>
  <c r="H28" i="9" s="1"/>
  <c r="D28" i="9"/>
  <c r="E28" i="9" s="1"/>
  <c r="Z27" i="9"/>
  <c r="S27" i="9"/>
  <c r="P27" i="9"/>
  <c r="M27" i="9"/>
  <c r="N27" i="9" s="1"/>
  <c r="J27" i="9"/>
  <c r="G27" i="9"/>
  <c r="D27" i="9"/>
  <c r="Z26" i="9"/>
  <c r="S26" i="9"/>
  <c r="P26" i="9"/>
  <c r="Q26" i="9" s="1"/>
  <c r="M26" i="9"/>
  <c r="N26" i="9" s="1"/>
  <c r="J26" i="9"/>
  <c r="G26" i="9"/>
  <c r="D26" i="9"/>
  <c r="E26" i="9" s="1"/>
  <c r="Z25" i="9"/>
  <c r="W25" i="9"/>
  <c r="S25" i="9"/>
  <c r="T25" i="9" s="1"/>
  <c r="P25" i="9"/>
  <c r="Q25" i="9" s="1"/>
  <c r="M25" i="9"/>
  <c r="N25" i="9" s="1"/>
  <c r="J25" i="9"/>
  <c r="K25" i="9" s="1"/>
  <c r="G25" i="9"/>
  <c r="H25" i="9" s="1"/>
  <c r="D25" i="9"/>
  <c r="E25" i="9" s="1"/>
  <c r="Z24" i="9"/>
  <c r="W24" i="9"/>
  <c r="S24" i="9"/>
  <c r="T24" i="9" s="1"/>
  <c r="P24" i="9"/>
  <c r="Q24" i="9" s="1"/>
  <c r="M24" i="9"/>
  <c r="N24" i="9" s="1"/>
  <c r="J24" i="9"/>
  <c r="K24" i="9" s="1"/>
  <c r="G24" i="9"/>
  <c r="H24" i="9" s="1"/>
  <c r="D24" i="9"/>
  <c r="E24" i="9" s="1"/>
  <c r="Z23" i="9"/>
  <c r="S23" i="9"/>
  <c r="P23" i="9"/>
  <c r="M23" i="9"/>
  <c r="N23" i="9" s="1"/>
  <c r="J23" i="9"/>
  <c r="G23" i="9"/>
  <c r="D23" i="9"/>
  <c r="Z22" i="9"/>
  <c r="S22" i="9"/>
  <c r="P22" i="9"/>
  <c r="Q22" i="9" s="1"/>
  <c r="M22" i="9"/>
  <c r="N22" i="9" s="1"/>
  <c r="J22" i="9"/>
  <c r="G22" i="9"/>
  <c r="E22" i="9"/>
  <c r="D22" i="9"/>
  <c r="Z21" i="9"/>
  <c r="W21" i="9"/>
  <c r="T21" i="9"/>
  <c r="S21" i="9"/>
  <c r="P21" i="9"/>
  <c r="Q21" i="9" s="1"/>
  <c r="N21" i="9"/>
  <c r="M21" i="9"/>
  <c r="J21" i="9"/>
  <c r="K21" i="9" s="1"/>
  <c r="H21" i="9"/>
  <c r="G21" i="9"/>
  <c r="D21" i="9"/>
  <c r="E21" i="9" s="1"/>
  <c r="Z20" i="9"/>
  <c r="W20" i="9"/>
  <c r="S20" i="9"/>
  <c r="T20" i="9" s="1"/>
  <c r="Q20" i="9"/>
  <c r="P20" i="9"/>
  <c r="M20" i="9"/>
  <c r="N20" i="9" s="1"/>
  <c r="J20" i="9"/>
  <c r="K20" i="9" s="1"/>
  <c r="G20" i="9"/>
  <c r="H20" i="9" s="1"/>
  <c r="D20" i="9"/>
  <c r="E20" i="9" s="1"/>
  <c r="S19" i="9"/>
  <c r="P19" i="9"/>
  <c r="Q19" i="9" s="1"/>
  <c r="M19" i="9"/>
  <c r="J19" i="9"/>
  <c r="H19" i="9"/>
  <c r="G19" i="9"/>
  <c r="D19" i="9"/>
  <c r="Z18" i="9"/>
  <c r="W18" i="9"/>
  <c r="S18" i="9"/>
  <c r="P18" i="9"/>
  <c r="M18" i="9"/>
  <c r="N18" i="9" s="1"/>
  <c r="K18" i="9"/>
  <c r="J18" i="9"/>
  <c r="G18" i="9"/>
  <c r="D18" i="9"/>
  <c r="E18" i="9" s="1"/>
  <c r="Z17" i="9"/>
  <c r="W17" i="9"/>
  <c r="T17" i="9"/>
  <c r="S17" i="9"/>
  <c r="P17" i="9"/>
  <c r="Q17" i="9" s="1"/>
  <c r="N17" i="9"/>
  <c r="M17" i="9"/>
  <c r="J17" i="9"/>
  <c r="K17" i="9" s="1"/>
  <c r="H17" i="9"/>
  <c r="G17" i="9"/>
  <c r="D17" i="9"/>
  <c r="E17" i="9" s="1"/>
  <c r="Z16" i="9"/>
  <c r="W16" i="9"/>
  <c r="S16" i="9"/>
  <c r="T16" i="9" s="1"/>
  <c r="Q16" i="9"/>
  <c r="P16" i="9"/>
  <c r="M16" i="9"/>
  <c r="N16" i="9" s="1"/>
  <c r="J16" i="9"/>
  <c r="K16" i="9" s="1"/>
  <c r="G16" i="9"/>
  <c r="H16" i="9" s="1"/>
  <c r="D16" i="9"/>
  <c r="E16" i="9" s="1"/>
  <c r="Z15" i="9"/>
  <c r="S15" i="9"/>
  <c r="P15" i="9"/>
  <c r="N15" i="9"/>
  <c r="M15" i="9"/>
  <c r="J15" i="9"/>
  <c r="G15" i="9"/>
  <c r="D15" i="9"/>
  <c r="W14" i="9"/>
  <c r="S14" i="9"/>
  <c r="T14" i="9" s="1"/>
  <c r="P14" i="9"/>
  <c r="M14" i="9"/>
  <c r="K14" i="9"/>
  <c r="J14" i="9"/>
  <c r="G14" i="9"/>
  <c r="D14" i="9"/>
  <c r="Z13" i="9"/>
  <c r="W13" i="9"/>
  <c r="T13" i="9"/>
  <c r="S13" i="9"/>
  <c r="P13" i="9"/>
  <c r="Q13" i="9" s="1"/>
  <c r="N13" i="9"/>
  <c r="M13" i="9"/>
  <c r="J13" i="9"/>
  <c r="K13" i="9" s="1"/>
  <c r="H13" i="9"/>
  <c r="G13" i="9"/>
  <c r="D13" i="9"/>
  <c r="E13" i="9" s="1"/>
  <c r="Z12" i="9"/>
  <c r="W12" i="9"/>
  <c r="S12" i="9"/>
  <c r="T12" i="9" s="1"/>
  <c r="P12" i="9"/>
  <c r="Q12" i="9" s="1"/>
  <c r="M12" i="9"/>
  <c r="N12" i="9" s="1"/>
  <c r="K12" i="9"/>
  <c r="J12" i="9"/>
  <c r="G12" i="9"/>
  <c r="H12" i="9" s="1"/>
  <c r="E12" i="9"/>
  <c r="D12" i="9"/>
  <c r="S11" i="9"/>
  <c r="P11" i="9"/>
  <c r="Q11" i="9" s="1"/>
  <c r="M11" i="9"/>
  <c r="J11" i="9"/>
  <c r="H11" i="9"/>
  <c r="G11" i="9"/>
  <c r="D11" i="9"/>
  <c r="Z10" i="9"/>
  <c r="W10" i="9"/>
  <c r="S10" i="9"/>
  <c r="P10" i="9"/>
  <c r="M10" i="9"/>
  <c r="N10" i="9" s="1"/>
  <c r="K10" i="9"/>
  <c r="J10" i="9"/>
  <c r="G10" i="9"/>
  <c r="E10" i="9"/>
  <c r="D10" i="9"/>
  <c r="Z9" i="9"/>
  <c r="W9" i="9"/>
  <c r="T9" i="9"/>
  <c r="S9" i="9"/>
  <c r="P9" i="9"/>
  <c r="Q9" i="9" s="1"/>
  <c r="N9" i="9"/>
  <c r="M9" i="9"/>
  <c r="J9" i="9"/>
  <c r="K9" i="9" s="1"/>
  <c r="H9" i="9"/>
  <c r="G9" i="9"/>
  <c r="D9" i="9"/>
  <c r="E9" i="9" s="1"/>
  <c r="Z8" i="9"/>
  <c r="W8" i="9"/>
  <c r="S8" i="9"/>
  <c r="T8" i="9" s="1"/>
  <c r="Q8" i="9"/>
  <c r="P8" i="9"/>
  <c r="M8" i="9"/>
  <c r="N8" i="9" s="1"/>
  <c r="J8" i="9"/>
  <c r="K8" i="9" s="1"/>
  <c r="G8" i="9"/>
  <c r="H8" i="9" s="1"/>
  <c r="D8" i="9"/>
  <c r="E8" i="9" s="1"/>
  <c r="S7" i="9"/>
  <c r="P7" i="9"/>
  <c r="Q7" i="9" s="1"/>
  <c r="M7" i="9"/>
  <c r="J7" i="9"/>
  <c r="H7" i="9"/>
  <c r="G7" i="9"/>
  <c r="D7" i="9"/>
  <c r="Z6" i="9"/>
  <c r="W6" i="9"/>
  <c r="S6" i="9"/>
  <c r="P6" i="9"/>
  <c r="M6" i="9"/>
  <c r="N6" i="9" s="1"/>
  <c r="J6" i="9"/>
  <c r="G6" i="9"/>
  <c r="D6" i="9"/>
  <c r="E6" i="9" s="1"/>
  <c r="Z5" i="9"/>
  <c r="W5" i="9"/>
  <c r="S5" i="9"/>
  <c r="T5" i="9" s="1"/>
  <c r="P5" i="9"/>
  <c r="Q5" i="9" s="1"/>
  <c r="N5" i="9"/>
  <c r="M5" i="9"/>
  <c r="J5" i="9"/>
  <c r="K5" i="9" s="1"/>
  <c r="H5" i="9"/>
  <c r="G5" i="9"/>
  <c r="D5" i="9"/>
  <c r="E5" i="9" s="1"/>
  <c r="Z4" i="9"/>
  <c r="W4" i="9"/>
  <c r="S4" i="9"/>
  <c r="Q4" i="9"/>
  <c r="P4" i="9"/>
  <c r="M4" i="9"/>
  <c r="K4" i="9"/>
  <c r="J4" i="9"/>
  <c r="G4" i="9"/>
  <c r="E4" i="9"/>
  <c r="D4" i="9"/>
  <c r="C4" i="9"/>
  <c r="T4" i="9" s="1"/>
  <c r="E6" i="8"/>
  <c r="E13" i="8"/>
  <c r="C9" i="8"/>
  <c r="S5" i="7"/>
  <c r="S6" i="7"/>
  <c r="S7" i="7"/>
  <c r="S8" i="7"/>
  <c r="T8" i="7" s="1"/>
  <c r="S9" i="7"/>
  <c r="S10" i="7"/>
  <c r="S11" i="7"/>
  <c r="S12" i="7"/>
  <c r="T12" i="7" s="1"/>
  <c r="S13" i="7"/>
  <c r="S14" i="7"/>
  <c r="S15" i="7"/>
  <c r="S16" i="7"/>
  <c r="T16" i="7" s="1"/>
  <c r="S17" i="7"/>
  <c r="S18" i="7"/>
  <c r="S19" i="7"/>
  <c r="S20" i="7"/>
  <c r="T20" i="7" s="1"/>
  <c r="S21" i="7"/>
  <c r="S22" i="7"/>
  <c r="S23" i="7"/>
  <c r="S24" i="7"/>
  <c r="T24" i="7" s="1"/>
  <c r="S25" i="7"/>
  <c r="S26" i="7"/>
  <c r="S27" i="7"/>
  <c r="S28" i="7"/>
  <c r="T28" i="7" s="1"/>
  <c r="S29" i="7"/>
  <c r="S30" i="7"/>
  <c r="S31" i="7"/>
  <c r="S32" i="7"/>
  <c r="T32" i="7" s="1"/>
  <c r="S33" i="7"/>
  <c r="S34" i="7"/>
  <c r="S35" i="7"/>
  <c r="S36" i="7"/>
  <c r="T36" i="7" s="1"/>
  <c r="S37" i="7"/>
  <c r="S38" i="7"/>
  <c r="S39" i="7"/>
  <c r="S40" i="7"/>
  <c r="T40" i="7" s="1"/>
  <c r="S41" i="7"/>
  <c r="S42" i="7"/>
  <c r="S43" i="7"/>
  <c r="S44" i="7"/>
  <c r="T44" i="7" s="1"/>
  <c r="S45" i="7"/>
  <c r="S46" i="7"/>
  <c r="S47" i="7"/>
  <c r="S48" i="7"/>
  <c r="T48" i="7" s="1"/>
  <c r="S49" i="7"/>
  <c r="T49" i="7" s="1"/>
  <c r="S4" i="7"/>
  <c r="P5" i="7"/>
  <c r="P6" i="7"/>
  <c r="P7" i="7"/>
  <c r="P8" i="7"/>
  <c r="Q8" i="7" s="1"/>
  <c r="P9" i="7"/>
  <c r="P10" i="7"/>
  <c r="P11" i="7"/>
  <c r="P12" i="7"/>
  <c r="Q12" i="7" s="1"/>
  <c r="P13" i="7"/>
  <c r="P14" i="7"/>
  <c r="P15" i="7"/>
  <c r="P16" i="7"/>
  <c r="Q16" i="7" s="1"/>
  <c r="P17" i="7"/>
  <c r="P18" i="7"/>
  <c r="P19" i="7"/>
  <c r="P20" i="7"/>
  <c r="Q20" i="7" s="1"/>
  <c r="P21" i="7"/>
  <c r="P22" i="7"/>
  <c r="P23" i="7"/>
  <c r="P24" i="7"/>
  <c r="Q24" i="7" s="1"/>
  <c r="P25" i="7"/>
  <c r="Q25" i="7" s="1"/>
  <c r="P26" i="7"/>
  <c r="P27" i="7"/>
  <c r="P28" i="7"/>
  <c r="Q28" i="7" s="1"/>
  <c r="P29" i="7"/>
  <c r="Q29" i="7" s="1"/>
  <c r="P30" i="7"/>
  <c r="P31" i="7"/>
  <c r="P32" i="7"/>
  <c r="Q32" i="7" s="1"/>
  <c r="P33" i="7"/>
  <c r="Q33" i="7" s="1"/>
  <c r="P34" i="7"/>
  <c r="P35" i="7"/>
  <c r="P36" i="7"/>
  <c r="Q36" i="7" s="1"/>
  <c r="P37" i="7"/>
  <c r="Q37" i="7" s="1"/>
  <c r="P38" i="7"/>
  <c r="P39" i="7"/>
  <c r="P40" i="7"/>
  <c r="Q40" i="7" s="1"/>
  <c r="P41" i="7"/>
  <c r="Q41" i="7" s="1"/>
  <c r="P42" i="7"/>
  <c r="P43" i="7"/>
  <c r="P44" i="7"/>
  <c r="Q44" i="7" s="1"/>
  <c r="P45" i="7"/>
  <c r="Q45" i="7" s="1"/>
  <c r="P46" i="7"/>
  <c r="P47" i="7"/>
  <c r="P48" i="7"/>
  <c r="Q48" i="7" s="1"/>
  <c r="P49" i="7"/>
  <c r="Q49" i="7" s="1"/>
  <c r="P4" i="7"/>
  <c r="M5" i="7"/>
  <c r="M6" i="7"/>
  <c r="N6" i="7" s="1"/>
  <c r="M7" i="7"/>
  <c r="M8" i="7"/>
  <c r="N8" i="7" s="1"/>
  <c r="M9" i="7"/>
  <c r="M10" i="7"/>
  <c r="N10" i="7" s="1"/>
  <c r="M11" i="7"/>
  <c r="M12" i="7"/>
  <c r="N12" i="7" s="1"/>
  <c r="M13" i="7"/>
  <c r="M14" i="7"/>
  <c r="N14" i="7" s="1"/>
  <c r="M15" i="7"/>
  <c r="M16" i="7"/>
  <c r="N16" i="7" s="1"/>
  <c r="M17" i="7"/>
  <c r="M18" i="7"/>
  <c r="N18" i="7" s="1"/>
  <c r="M19" i="7"/>
  <c r="M20" i="7"/>
  <c r="N20" i="7" s="1"/>
  <c r="M21" i="7"/>
  <c r="M22" i="7"/>
  <c r="N22" i="7" s="1"/>
  <c r="M23" i="7"/>
  <c r="M24" i="7"/>
  <c r="N24" i="7" s="1"/>
  <c r="M25" i="7"/>
  <c r="M26" i="7"/>
  <c r="N26" i="7" s="1"/>
  <c r="M27" i="7"/>
  <c r="M28" i="7"/>
  <c r="N28" i="7" s="1"/>
  <c r="M29" i="7"/>
  <c r="M30" i="7"/>
  <c r="N30" i="7" s="1"/>
  <c r="M31" i="7"/>
  <c r="M32" i="7"/>
  <c r="N32" i="7" s="1"/>
  <c r="M33" i="7"/>
  <c r="M34" i="7"/>
  <c r="N34" i="7" s="1"/>
  <c r="M35" i="7"/>
  <c r="M36" i="7"/>
  <c r="N36" i="7" s="1"/>
  <c r="M37" i="7"/>
  <c r="M38" i="7"/>
  <c r="N38" i="7" s="1"/>
  <c r="M39" i="7"/>
  <c r="M40" i="7"/>
  <c r="N40" i="7" s="1"/>
  <c r="M41" i="7"/>
  <c r="M42" i="7"/>
  <c r="N42" i="7" s="1"/>
  <c r="M43" i="7"/>
  <c r="M44" i="7"/>
  <c r="N44" i="7" s="1"/>
  <c r="M45" i="7"/>
  <c r="M46" i="7"/>
  <c r="N46" i="7" s="1"/>
  <c r="M47" i="7"/>
  <c r="M48" i="7"/>
  <c r="N48" i="7" s="1"/>
  <c r="M49" i="7"/>
  <c r="M4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T47" i="7"/>
  <c r="T46" i="7"/>
  <c r="T45" i="7"/>
  <c r="T43" i="7"/>
  <c r="T42" i="7"/>
  <c r="T41" i="7"/>
  <c r="T39" i="7"/>
  <c r="T38" i="7"/>
  <c r="T37" i="7"/>
  <c r="T35" i="7"/>
  <c r="T34" i="7"/>
  <c r="T33" i="7"/>
  <c r="T31" i="7"/>
  <c r="T30" i="7"/>
  <c r="T29" i="7"/>
  <c r="T27" i="7"/>
  <c r="T26" i="7"/>
  <c r="T25" i="7"/>
  <c r="T23" i="7"/>
  <c r="T22" i="7"/>
  <c r="T21" i="7"/>
  <c r="T19" i="7"/>
  <c r="T18" i="7"/>
  <c r="T17" i="7"/>
  <c r="T15" i="7"/>
  <c r="T14" i="7"/>
  <c r="T13" i="7"/>
  <c r="T11" i="7"/>
  <c r="T10" i="7"/>
  <c r="T9" i="7"/>
  <c r="T7" i="7"/>
  <c r="T6" i="7"/>
  <c r="T5" i="7"/>
  <c r="Q47" i="7"/>
  <c r="Q46" i="7"/>
  <c r="Q43" i="7"/>
  <c r="Q42" i="7"/>
  <c r="Q39" i="7"/>
  <c r="Q38" i="7"/>
  <c r="Q35" i="7"/>
  <c r="Q34" i="7"/>
  <c r="Q31" i="7"/>
  <c r="Q30" i="7"/>
  <c r="Q27" i="7"/>
  <c r="Q26" i="7"/>
  <c r="Q23" i="7"/>
  <c r="Q22" i="7"/>
  <c r="Q21" i="7"/>
  <c r="Q19" i="7"/>
  <c r="Q18" i="7"/>
  <c r="Q17" i="7"/>
  <c r="Q15" i="7"/>
  <c r="Q14" i="7"/>
  <c r="Q13" i="7"/>
  <c r="Q11" i="7"/>
  <c r="Q10" i="7"/>
  <c r="Q9" i="7"/>
  <c r="Q7" i="7"/>
  <c r="Q6" i="7"/>
  <c r="Q5" i="7"/>
  <c r="N49" i="7"/>
  <c r="N47" i="7"/>
  <c r="N45" i="7"/>
  <c r="N43" i="7"/>
  <c r="N41" i="7"/>
  <c r="N39" i="7"/>
  <c r="N37" i="7"/>
  <c r="N35" i="7"/>
  <c r="N33" i="7"/>
  <c r="N31" i="7"/>
  <c r="N29" i="7"/>
  <c r="N27" i="7"/>
  <c r="N25" i="7"/>
  <c r="N23" i="7"/>
  <c r="N21" i="7"/>
  <c r="N19" i="7"/>
  <c r="N17" i="7"/>
  <c r="N15" i="7"/>
  <c r="N13" i="7"/>
  <c r="N11" i="7"/>
  <c r="N9" i="7"/>
  <c r="N7" i="7"/>
  <c r="N5" i="7"/>
  <c r="D5" i="7"/>
  <c r="E5" i="7" s="1"/>
  <c r="G5" i="7"/>
  <c r="H5" i="7" s="1"/>
  <c r="J5" i="7"/>
  <c r="K5" i="7" s="1"/>
  <c r="D6" i="7"/>
  <c r="E6" i="7" s="1"/>
  <c r="G6" i="7"/>
  <c r="H6" i="7" s="1"/>
  <c r="J6" i="7"/>
  <c r="K6" i="7" s="1"/>
  <c r="D7" i="7"/>
  <c r="E7" i="7" s="1"/>
  <c r="G7" i="7"/>
  <c r="H7" i="7" s="1"/>
  <c r="J7" i="7"/>
  <c r="K7" i="7" s="1"/>
  <c r="D8" i="7"/>
  <c r="E8" i="7" s="1"/>
  <c r="G8" i="7"/>
  <c r="H8" i="7" s="1"/>
  <c r="J8" i="7"/>
  <c r="K8" i="7" s="1"/>
  <c r="D9" i="7"/>
  <c r="E9" i="7" s="1"/>
  <c r="G9" i="7"/>
  <c r="H9" i="7" s="1"/>
  <c r="J9" i="7"/>
  <c r="K9" i="7" s="1"/>
  <c r="D10" i="7"/>
  <c r="E10" i="7" s="1"/>
  <c r="G10" i="7"/>
  <c r="H10" i="7" s="1"/>
  <c r="J10" i="7"/>
  <c r="K10" i="7" s="1"/>
  <c r="D11" i="7"/>
  <c r="E11" i="7" s="1"/>
  <c r="G11" i="7"/>
  <c r="H11" i="7" s="1"/>
  <c r="J11" i="7"/>
  <c r="K11" i="7" s="1"/>
  <c r="D12" i="7"/>
  <c r="E12" i="7" s="1"/>
  <c r="G12" i="7"/>
  <c r="H12" i="7" s="1"/>
  <c r="J12" i="7"/>
  <c r="K12" i="7" s="1"/>
  <c r="D13" i="7"/>
  <c r="E13" i="7" s="1"/>
  <c r="G13" i="7"/>
  <c r="H13" i="7" s="1"/>
  <c r="J13" i="7"/>
  <c r="K13" i="7" s="1"/>
  <c r="D14" i="7"/>
  <c r="E14" i="7" s="1"/>
  <c r="G14" i="7"/>
  <c r="H14" i="7" s="1"/>
  <c r="J14" i="7"/>
  <c r="K14" i="7" s="1"/>
  <c r="D15" i="7"/>
  <c r="E15" i="7" s="1"/>
  <c r="G15" i="7"/>
  <c r="H15" i="7" s="1"/>
  <c r="J15" i="7"/>
  <c r="K15" i="7" s="1"/>
  <c r="D16" i="7"/>
  <c r="E16" i="7" s="1"/>
  <c r="G16" i="7"/>
  <c r="H16" i="7" s="1"/>
  <c r="J16" i="7"/>
  <c r="K16" i="7" s="1"/>
  <c r="D17" i="7"/>
  <c r="E17" i="7" s="1"/>
  <c r="G17" i="7"/>
  <c r="H17" i="7" s="1"/>
  <c r="J17" i="7"/>
  <c r="K17" i="7" s="1"/>
  <c r="D18" i="7"/>
  <c r="E18" i="7" s="1"/>
  <c r="G18" i="7"/>
  <c r="H18" i="7" s="1"/>
  <c r="J18" i="7"/>
  <c r="K18" i="7" s="1"/>
  <c r="D19" i="7"/>
  <c r="E19" i="7" s="1"/>
  <c r="G19" i="7"/>
  <c r="H19" i="7" s="1"/>
  <c r="J19" i="7"/>
  <c r="K19" i="7" s="1"/>
  <c r="D20" i="7"/>
  <c r="E20" i="7" s="1"/>
  <c r="G20" i="7"/>
  <c r="H20" i="7" s="1"/>
  <c r="J20" i="7"/>
  <c r="K20" i="7" s="1"/>
  <c r="D21" i="7"/>
  <c r="E21" i="7" s="1"/>
  <c r="G21" i="7"/>
  <c r="H21" i="7" s="1"/>
  <c r="J21" i="7"/>
  <c r="K21" i="7" s="1"/>
  <c r="D22" i="7"/>
  <c r="E22" i="7" s="1"/>
  <c r="G22" i="7"/>
  <c r="H22" i="7" s="1"/>
  <c r="J22" i="7"/>
  <c r="K22" i="7" s="1"/>
  <c r="D23" i="7"/>
  <c r="E23" i="7" s="1"/>
  <c r="G23" i="7"/>
  <c r="H23" i="7" s="1"/>
  <c r="J23" i="7"/>
  <c r="K23" i="7" s="1"/>
  <c r="D24" i="7"/>
  <c r="E24" i="7" s="1"/>
  <c r="G24" i="7"/>
  <c r="H24" i="7" s="1"/>
  <c r="J24" i="7"/>
  <c r="K24" i="7" s="1"/>
  <c r="D25" i="7"/>
  <c r="E25" i="7" s="1"/>
  <c r="G25" i="7"/>
  <c r="H25" i="7" s="1"/>
  <c r="J25" i="7"/>
  <c r="K25" i="7" s="1"/>
  <c r="D26" i="7"/>
  <c r="E26" i="7" s="1"/>
  <c r="G26" i="7"/>
  <c r="H26" i="7" s="1"/>
  <c r="J26" i="7"/>
  <c r="K26" i="7" s="1"/>
  <c r="D27" i="7"/>
  <c r="E27" i="7" s="1"/>
  <c r="G27" i="7"/>
  <c r="H27" i="7" s="1"/>
  <c r="J27" i="7"/>
  <c r="K27" i="7" s="1"/>
  <c r="D28" i="7"/>
  <c r="E28" i="7" s="1"/>
  <c r="G28" i="7"/>
  <c r="H28" i="7" s="1"/>
  <c r="J28" i="7"/>
  <c r="K28" i="7" s="1"/>
  <c r="D29" i="7"/>
  <c r="E29" i="7" s="1"/>
  <c r="G29" i="7"/>
  <c r="H29" i="7" s="1"/>
  <c r="J29" i="7"/>
  <c r="K29" i="7" s="1"/>
  <c r="D30" i="7"/>
  <c r="E30" i="7" s="1"/>
  <c r="G30" i="7"/>
  <c r="H30" i="7" s="1"/>
  <c r="J30" i="7"/>
  <c r="K30" i="7" s="1"/>
  <c r="D31" i="7"/>
  <c r="E31" i="7" s="1"/>
  <c r="G31" i="7"/>
  <c r="H31" i="7" s="1"/>
  <c r="J31" i="7"/>
  <c r="K31" i="7" s="1"/>
  <c r="D32" i="7"/>
  <c r="E32" i="7" s="1"/>
  <c r="G32" i="7"/>
  <c r="H32" i="7" s="1"/>
  <c r="J32" i="7"/>
  <c r="K32" i="7" s="1"/>
  <c r="D33" i="7"/>
  <c r="E33" i="7" s="1"/>
  <c r="G33" i="7"/>
  <c r="H33" i="7" s="1"/>
  <c r="J33" i="7"/>
  <c r="K33" i="7" s="1"/>
  <c r="D34" i="7"/>
  <c r="E34" i="7" s="1"/>
  <c r="G34" i="7"/>
  <c r="H34" i="7" s="1"/>
  <c r="J34" i="7"/>
  <c r="K34" i="7" s="1"/>
  <c r="D35" i="7"/>
  <c r="E35" i="7" s="1"/>
  <c r="G35" i="7"/>
  <c r="H35" i="7" s="1"/>
  <c r="J35" i="7"/>
  <c r="K35" i="7" s="1"/>
  <c r="D36" i="7"/>
  <c r="E36" i="7" s="1"/>
  <c r="G36" i="7"/>
  <c r="H36" i="7" s="1"/>
  <c r="J36" i="7"/>
  <c r="K36" i="7" s="1"/>
  <c r="D37" i="7"/>
  <c r="E37" i="7" s="1"/>
  <c r="G37" i="7"/>
  <c r="H37" i="7" s="1"/>
  <c r="J37" i="7"/>
  <c r="K37" i="7" s="1"/>
  <c r="D38" i="7"/>
  <c r="E38" i="7" s="1"/>
  <c r="G38" i="7"/>
  <c r="H38" i="7" s="1"/>
  <c r="J38" i="7"/>
  <c r="K38" i="7" s="1"/>
  <c r="D39" i="7"/>
  <c r="E39" i="7" s="1"/>
  <c r="G39" i="7"/>
  <c r="H39" i="7" s="1"/>
  <c r="J39" i="7"/>
  <c r="K39" i="7" s="1"/>
  <c r="D40" i="7"/>
  <c r="E40" i="7" s="1"/>
  <c r="G40" i="7"/>
  <c r="H40" i="7" s="1"/>
  <c r="J40" i="7"/>
  <c r="K40" i="7" s="1"/>
  <c r="D41" i="7"/>
  <c r="E41" i="7" s="1"/>
  <c r="G41" i="7"/>
  <c r="H41" i="7" s="1"/>
  <c r="J41" i="7"/>
  <c r="K41" i="7" s="1"/>
  <c r="D42" i="7"/>
  <c r="E42" i="7" s="1"/>
  <c r="G42" i="7"/>
  <c r="H42" i="7"/>
  <c r="J42" i="7"/>
  <c r="K42" i="7" s="1"/>
  <c r="D43" i="7"/>
  <c r="E43" i="7" s="1"/>
  <c r="G43" i="7"/>
  <c r="H43" i="7" s="1"/>
  <c r="J43" i="7"/>
  <c r="K43" i="7" s="1"/>
  <c r="D44" i="7"/>
  <c r="E44" i="7" s="1"/>
  <c r="G44" i="7"/>
  <c r="H44" i="7" s="1"/>
  <c r="J44" i="7"/>
  <c r="K44" i="7" s="1"/>
  <c r="D45" i="7"/>
  <c r="E45" i="7" s="1"/>
  <c r="G45" i="7"/>
  <c r="H45" i="7" s="1"/>
  <c r="J45" i="7"/>
  <c r="K45" i="7" s="1"/>
  <c r="D46" i="7"/>
  <c r="E46" i="7" s="1"/>
  <c r="G46" i="7"/>
  <c r="H46" i="7" s="1"/>
  <c r="J46" i="7"/>
  <c r="K46" i="7" s="1"/>
  <c r="D47" i="7"/>
  <c r="E47" i="7" s="1"/>
  <c r="G47" i="7"/>
  <c r="H47" i="7" s="1"/>
  <c r="J47" i="7"/>
  <c r="K47" i="7" s="1"/>
  <c r="D48" i="7"/>
  <c r="E48" i="7" s="1"/>
  <c r="G48" i="7"/>
  <c r="H48" i="7" s="1"/>
  <c r="J48" i="7"/>
  <c r="K48" i="7" s="1"/>
  <c r="D49" i="7"/>
  <c r="E49" i="7" s="1"/>
  <c r="G49" i="7"/>
  <c r="H49" i="7" s="1"/>
  <c r="J49" i="7"/>
  <c r="K49" i="7" s="1"/>
  <c r="J4" i="7"/>
  <c r="D4" i="7"/>
  <c r="E4" i="7" s="1"/>
  <c r="G4" i="7"/>
  <c r="C4" i="7"/>
  <c r="N4" i="7" s="1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Q11" i="10" l="1"/>
  <c r="Q19" i="10"/>
  <c r="K11" i="10"/>
  <c r="Z14" i="10"/>
  <c r="K19" i="10"/>
  <c r="Z22" i="10"/>
  <c r="E11" i="10"/>
  <c r="Z11" i="10"/>
  <c r="E14" i="10"/>
  <c r="Q14" i="10"/>
  <c r="Q15" i="10"/>
  <c r="E19" i="10"/>
  <c r="Z19" i="10"/>
  <c r="E22" i="10"/>
  <c r="Q22" i="10"/>
  <c r="Q23" i="10"/>
  <c r="T10" i="10"/>
  <c r="Z10" i="10"/>
  <c r="K15" i="10"/>
  <c r="T18" i="10"/>
  <c r="Z18" i="10"/>
  <c r="K23" i="10"/>
  <c r="T27" i="10"/>
  <c r="Q27" i="10"/>
  <c r="T6" i="10"/>
  <c r="Q6" i="10"/>
  <c r="Z5" i="10"/>
  <c r="E5" i="10"/>
  <c r="Q5" i="10"/>
  <c r="H8" i="10"/>
  <c r="T8" i="10"/>
  <c r="H9" i="10"/>
  <c r="N9" i="10"/>
  <c r="T9" i="10"/>
  <c r="T50" i="10" s="1"/>
  <c r="N17" i="10"/>
  <c r="T29" i="10"/>
  <c r="H5" i="10"/>
  <c r="N5" i="10"/>
  <c r="W6" i="10"/>
  <c r="E7" i="10"/>
  <c r="K7" i="10"/>
  <c r="Q7" i="10"/>
  <c r="Z7" i="10"/>
  <c r="H10" i="10"/>
  <c r="N10" i="10"/>
  <c r="W11" i="10"/>
  <c r="E12" i="10"/>
  <c r="K12" i="10"/>
  <c r="Q12" i="10"/>
  <c r="Z12" i="10"/>
  <c r="H14" i="10"/>
  <c r="N14" i="10"/>
  <c r="W15" i="10"/>
  <c r="E16" i="10"/>
  <c r="K16" i="10"/>
  <c r="Q16" i="10"/>
  <c r="Z16" i="10"/>
  <c r="H18" i="10"/>
  <c r="N18" i="10"/>
  <c r="W19" i="10"/>
  <c r="E20" i="10"/>
  <c r="K20" i="10"/>
  <c r="Q20" i="10"/>
  <c r="Z20" i="10"/>
  <c r="H22" i="10"/>
  <c r="N22" i="10"/>
  <c r="W23" i="10"/>
  <c r="E24" i="10"/>
  <c r="K24" i="10"/>
  <c r="Q24" i="10"/>
  <c r="Z24" i="10"/>
  <c r="H26" i="10"/>
  <c r="N26" i="10"/>
  <c r="T26" i="10"/>
  <c r="W27" i="10"/>
  <c r="E28" i="10"/>
  <c r="K28" i="10"/>
  <c r="Q28" i="10"/>
  <c r="Z28" i="10"/>
  <c r="N4" i="10"/>
  <c r="H13" i="10"/>
  <c r="T13" i="10"/>
  <c r="H21" i="10"/>
  <c r="N21" i="10"/>
  <c r="T21" i="10"/>
  <c r="N25" i="10"/>
  <c r="H29" i="10"/>
  <c r="W4" i="10"/>
  <c r="H7" i="10"/>
  <c r="N7" i="10"/>
  <c r="T7" i="10"/>
  <c r="W8" i="10"/>
  <c r="W9" i="10"/>
  <c r="H12" i="10"/>
  <c r="N12" i="10"/>
  <c r="T12" i="10"/>
  <c r="W13" i="10"/>
  <c r="H16" i="10"/>
  <c r="N16" i="10"/>
  <c r="T16" i="10"/>
  <c r="W17" i="10"/>
  <c r="H20" i="10"/>
  <c r="N20" i="10"/>
  <c r="T20" i="10"/>
  <c r="W21" i="10"/>
  <c r="H24" i="10"/>
  <c r="N24" i="10"/>
  <c r="T24" i="10"/>
  <c r="W25" i="10"/>
  <c r="E26" i="10"/>
  <c r="K26" i="10"/>
  <c r="Q26" i="10"/>
  <c r="H28" i="10"/>
  <c r="N28" i="10"/>
  <c r="T28" i="10"/>
  <c r="W29" i="10"/>
  <c r="H4" i="10"/>
  <c r="T4" i="10"/>
  <c r="N8" i="10"/>
  <c r="N13" i="10"/>
  <c r="H17" i="10"/>
  <c r="T17" i="10"/>
  <c r="H25" i="10"/>
  <c r="T25" i="10"/>
  <c r="N29" i="10"/>
  <c r="E4" i="10"/>
  <c r="K4" i="10"/>
  <c r="Q4" i="10"/>
  <c r="H6" i="10"/>
  <c r="N6" i="10"/>
  <c r="E8" i="10"/>
  <c r="K8" i="10"/>
  <c r="Q8" i="10"/>
  <c r="E9" i="10"/>
  <c r="K9" i="10"/>
  <c r="Q9" i="10"/>
  <c r="H11" i="10"/>
  <c r="N11" i="10"/>
  <c r="E13" i="10"/>
  <c r="K13" i="10"/>
  <c r="Q13" i="10"/>
  <c r="H15" i="10"/>
  <c r="N15" i="10"/>
  <c r="E17" i="10"/>
  <c r="K17" i="10"/>
  <c r="Q17" i="10"/>
  <c r="H19" i="10"/>
  <c r="N19" i="10"/>
  <c r="E21" i="10"/>
  <c r="K21" i="10"/>
  <c r="Q21" i="10"/>
  <c r="H23" i="10"/>
  <c r="N23" i="10"/>
  <c r="E25" i="10"/>
  <c r="K25" i="10"/>
  <c r="Q25" i="10"/>
  <c r="H27" i="10"/>
  <c r="N27" i="10"/>
  <c r="E29" i="10"/>
  <c r="K29" i="10"/>
  <c r="Q29" i="10"/>
  <c r="K7" i="9"/>
  <c r="T7" i="9"/>
  <c r="K11" i="9"/>
  <c r="K50" i="9" s="1"/>
  <c r="T11" i="9"/>
  <c r="H15" i="9"/>
  <c r="Q15" i="9"/>
  <c r="K19" i="9"/>
  <c r="Q23" i="9"/>
  <c r="E27" i="9"/>
  <c r="Q27" i="9"/>
  <c r="W50" i="9"/>
  <c r="K6" i="9"/>
  <c r="T6" i="9"/>
  <c r="N7" i="9"/>
  <c r="Z7" i="9"/>
  <c r="Z50" i="9" s="1"/>
  <c r="T10" i="9"/>
  <c r="N11" i="9"/>
  <c r="Z11" i="9"/>
  <c r="H14" i="9"/>
  <c r="Q14" i="9"/>
  <c r="E15" i="9"/>
  <c r="T18" i="9"/>
  <c r="N19" i="9"/>
  <c r="N50" i="9" s="1"/>
  <c r="Z19" i="9"/>
  <c r="K22" i="9"/>
  <c r="K23" i="9"/>
  <c r="K26" i="9"/>
  <c r="K27" i="9"/>
  <c r="T19" i="9"/>
  <c r="E23" i="9"/>
  <c r="H6" i="9"/>
  <c r="H50" i="9" s="1"/>
  <c r="E7" i="9"/>
  <c r="H10" i="9"/>
  <c r="Q10" i="9"/>
  <c r="E11" i="9"/>
  <c r="E50" i="9" s="1"/>
  <c r="E14" i="9"/>
  <c r="N14" i="9"/>
  <c r="K15" i="9"/>
  <c r="T15" i="9"/>
  <c r="H18" i="9"/>
  <c r="Q18" i="9"/>
  <c r="E19" i="9"/>
  <c r="H22" i="9"/>
  <c r="T22" i="9"/>
  <c r="H23" i="9"/>
  <c r="T23" i="9"/>
  <c r="H26" i="9"/>
  <c r="T26" i="9"/>
  <c r="H27" i="9"/>
  <c r="T27" i="9"/>
  <c r="Q50" i="9"/>
  <c r="H4" i="9"/>
  <c r="N4" i="9"/>
  <c r="T50" i="9"/>
  <c r="K4" i="7"/>
  <c r="H4" i="7"/>
  <c r="W4" i="7"/>
  <c r="Z4" i="7"/>
  <c r="Q4" i="7"/>
  <c r="T4" i="7"/>
  <c r="W50" i="7"/>
  <c r="Z50" i="7"/>
  <c r="T50" i="7"/>
  <c r="Q50" i="7"/>
  <c r="N50" i="7"/>
  <c r="H50" i="7"/>
  <c r="E50" i="7"/>
  <c r="K50" i="7"/>
  <c r="Z50" i="10" l="1"/>
  <c r="W50" i="10"/>
  <c r="K50" i="10"/>
  <c r="E50" i="10"/>
  <c r="Q50" i="10"/>
  <c r="N50" i="10"/>
  <c r="H50" i="10"/>
</calcChain>
</file>

<file path=xl/sharedStrings.xml><?xml version="1.0" encoding="utf-8"?>
<sst xmlns="http://schemas.openxmlformats.org/spreadsheetml/2006/main" count="1057" uniqueCount="764">
  <si>
    <t>1108.1501149878043   ((6*(((6/9)/(9-4))/0))-((2/((3*3)-1))+(1*(2+x))))</t>
  </si>
  <si>
    <t>1108.2501149878042   ((6*(((6/9)/(9-4))/0))-((2/((3*3)-1))+(1*(2+x))))</t>
  </si>
  <si>
    <t>1735.8092925558271   (9*((((7/7)*(8/6))-((2*5)*(4/4)))+4))</t>
  </si>
  <si>
    <t>1737.142625889159    ((((1*6)+((3-5)-(4+8)))/(7-(1*(3/5))))*5)</t>
  </si>
  <si>
    <t>1737.8092925558271   (5*((((x+x)-7)/((5/0)-8))-2))</t>
  </si>
  <si>
    <t>1739.0592925558271   (5-(5*((2+8)/(8/9))))</t>
  </si>
  <si>
    <t>1740.165226369776    (4-(8*((0/8)+(7+(0*1)))))</t>
  </si>
  <si>
    <t>1745.475458978121    (9*((((7/7)*(8/6))-((2*5)*(4/4)))+4))</t>
  </si>
  <si>
    <t>1751.3086597706865   (7*((x/((4/1)+(x-x)))-7))</t>
  </si>
  <si>
    <t>1756.5468875495499   (9*((((7/7)*(8/6))-((2*5)*(4/4)))+4))</t>
  </si>
  <si>
    <t>1997.39889505208     ((4/(9*((7+4)*(8+x))))-(4*(2+3)))</t>
  </si>
  <si>
    <t>2192.1591017696182   ((1-4)-7)</t>
  </si>
  <si>
    <t>2213.159101769618    (0-9)</t>
  </si>
  <si>
    <t>2271.3977910895837   ((((1*6)+((3-5)-(4+8)))/(7-(1*(3/5))))*5)</t>
  </si>
  <si>
    <t>2283.545893612364    (x*((((4+9)/(8/1))+4)*1))</t>
  </si>
  <si>
    <t>2300.1477910895837   (3-8)</t>
  </si>
  <si>
    <t>2314.9191294049224   ((x-(2*((5+3)-2)))/3)</t>
  </si>
  <si>
    <t>2349.8391006964816   (5-8)</t>
  </si>
  <si>
    <t>2357.799061988888    ((2-6)-x)</t>
  </si>
  <si>
    <t>2370.0791868218025   (x-1)</t>
  </si>
  <si>
    <t>2395.3556932711444   (((6-(5-2))/(9/x))*(5-2))</t>
  </si>
  <si>
    <t>2427.605566380985    ((((6/(0+6))-4)/6)/(3*5))</t>
  </si>
  <si>
    <t>2428.1070423957453   ((3-5)/((2/4)*(((7+4)*(3*8))-((6-6)-7))))</t>
  </si>
  <si>
    <t>2428.1862224332535   (((x/((9*1)/(3/7)))+0)/5)</t>
  </si>
  <si>
    <t>2428.2239669539745   (((((2-1)*2)+((6/7)/(6+3)))/((3-(7-3))-3))/(((x+2)*1)*((0-6)*((4+x)/(1/x)))))</t>
  </si>
  <si>
    <t>2428.4919123564573   (((5+((6-2)/5))/(4+x))/((7*((9*5)+6))*9))</t>
  </si>
  <si>
    <t>2428.5055663809853   (((0-8)-0)*0)</t>
  </si>
  <si>
    <t>2428.5055663809853   (x*(0*0))</t>
  </si>
  <si>
    <t>2428.5055663809853   (0/(5-(6-(3+(2-9)))))</t>
  </si>
  <si>
    <t>2428.8172546926744   ((1/(8+3))/(7/(((4+4)/(9-6))/3)))</t>
  </si>
  <si>
    <t>2430.137062615811    ((6-3)/((x*3)-8))</t>
  </si>
  <si>
    <t>2442.1673508558642   (((5/(x*(6/1)))-x)/(2-0))</t>
  </si>
  <si>
    <t>2455.505566380986    ((0+1)+(0+(0/(6-0))))</t>
  </si>
  <si>
    <t>2463.5491040305515   (9/(1+6))</t>
  </si>
  <si>
    <t>2472.87053260198     ((7/4)*((9/((5+2)*7))*((4+(7-6))/((8/2)-3))))</t>
  </si>
  <si>
    <t>2484.2633897448372   (2+0)</t>
  </si>
  <si>
    <t>2484.2633897448372   (8-6)</t>
  </si>
  <si>
    <t>2484.2633897448372   (4/2)</t>
  </si>
  <si>
    <t>2484.2633897448372   ((1-6)+7)</t>
  </si>
  <si>
    <t>2486.7409383004506   (3+x)</t>
  </si>
  <si>
    <t>2489.036680892864    ((9-8)-x)</t>
  </si>
  <si>
    <t>2514.9077683733135   (((1+5)+0)/2)</t>
  </si>
  <si>
    <t>2514.9077683733135   (9-6)</t>
  </si>
  <si>
    <t>2514.9077683733135   (2+1)</t>
  </si>
  <si>
    <t>2520.07443503998     ((5+(8-9))+((4/(5-9))*(5/6)))</t>
  </si>
  <si>
    <t>2598.5376842760006   (5-(3/(1+(9*9))))</t>
  </si>
  <si>
    <t>2616.4719886608877   ((3*2)+x)</t>
  </si>
  <si>
    <t>2645.184025739415    ((x-x)+6)</t>
  </si>
  <si>
    <t>2645.184025739415    ((0-2)+8)</t>
  </si>
  <si>
    <t>2645.184025739415    (7-1)</t>
  </si>
  <si>
    <t>2661.4719886608877   (7+x)</t>
  </si>
  <si>
    <t>2673.896062817943    ((7-1)-x)</t>
  </si>
  <si>
    <t>2780.184025739415    (6+3)</t>
  </si>
  <si>
    <t>2786.61118650363     ((2-5)*((((3*x)-(7-8))+(9-(5-4)))-1))</t>
  </si>
  <si>
    <t>2825.184025739415    (2+8)</t>
  </si>
  <si>
    <t>2886.471988660888    (3+(x+(((0/1)+7)+2)))</t>
  </si>
  <si>
    <t>2888.1840257394147   (9+(4/(4-((2/6)*7))))</t>
  </si>
  <si>
    <t>2888.2298809098334   (9+(((5*5)-0)/((3-2)+(x/3))))</t>
  </si>
  <si>
    <t>3050.184025739415    ((9+9)-3)</t>
  </si>
  <si>
    <t>3139.9405992847164   (x/(((5*(8+x))*(2+(6-7)))/(9-((9*5)-(9-6)))))</t>
  </si>
  <si>
    <t>3365.184025739416    (((4+5)+7)+(0+(3+3)))</t>
  </si>
  <si>
    <t>3590.184025739416    (9*3)</t>
  </si>
  <si>
    <t>3981.4804750877915   (8*(((8/1)-2)/x))</t>
  </si>
  <si>
    <t>4265.184025739415    (((5*8)+2)-((((0*2)+0)/x)/3))</t>
  </si>
  <si>
    <t>4267.115673578282    ((((1*5)+2)/2)*((((5*1)*(1+2))+((3/9)/(8*x)))-3))</t>
  </si>
  <si>
    <t>4511.168285289111    ((1*(7*((6-x)*1)))+1)</t>
  </si>
  <si>
    <t>4580.184025739413    ((9+((9-(0*8))+(5*5)))+6)</t>
  </si>
  <si>
    <t>4642.270793985556    (8*((8/6)/((9/(1/8))/(0-(7*4)))))</t>
  </si>
  <si>
    <t>4713.925183171188    (((8-((4+7)/(x-9)))-(x-9))*(((3/(0+4))+5)-(2*5)))</t>
  </si>
  <si>
    <t>4790.711386542288    (x*1)</t>
  </si>
  <si>
    <t>4803.011132761969    (0-1)</t>
  </si>
  <si>
    <t>4812.829314580155    (9/((((3*0)/(3/8))-3)-8))</t>
  </si>
  <si>
    <t>4839.011132761974    (((((8+0)/x)*x)-9)/(9-(3+3)))</t>
  </si>
  <si>
    <t>4848.628354134002    ((0+x)/8)</t>
  </si>
  <si>
    <t>4851.611132761971    ((4/5)/(1*((0-3)-5)))</t>
  </si>
  <si>
    <t>4857.011132761969    (1-1)</t>
  </si>
  <si>
    <t>4857.011132761969    ((0*3)*7)</t>
  </si>
  <si>
    <t>6723.896062817943    ((((2+(9-3))+8)*(8-2))-x)</t>
  </si>
  <si>
    <t>7039.688781399346    ((8*6)/(x+((2/(5-3))/3)))</t>
  </si>
  <si>
    <t>11077.23917570539    ((0-4)+(9-(7-((4+4)*(6*x)))))</t>
  </si>
  <si>
    <t>18687.372016775782   (((7+3)*8)*(1*x))</t>
  </si>
  <si>
    <t>22295.18402573941    ((5+(4+(2/9)))*(6*8))</t>
  </si>
  <si>
    <t>1.7976931348623157E308     ((6*(((6/9)/(9-4))/0))-((2/((3*3)-1))+(1*(2+x))))</t>
  </si>
  <si>
    <t>1.7976931348623157E308     (5*((((x+x)-7)/((5/0)-8))-2))</t>
  </si>
  <si>
    <t>1.7976931348623157E308     (((((0*7)-0)+2)/(0*((0-7)/1)))/5)</t>
  </si>
  <si>
    <t>1.7976931348623157E308     (((((8/1)+8)+(8*8))*(((6/0)/(1-2))/((1/3)*(6/0))))-(((1*1)-((x*x)*(9+2)))-(0/(6/6))))</t>
  </si>
  <si>
    <t>1.7976931348623157E308     ((x/(((6/8)+(9/0))-(7-(5-0))))*5)</t>
  </si>
  <si>
    <t>1.7976931348623157E308     (((7+((0/1)-x))/(((6*5)-9)+9))-(3/(4/0)))</t>
  </si>
  <si>
    <t>1.7976931348623157E308     ((((7-4)/0)-x)*5)</t>
  </si>
  <si>
    <t>1.7976931348623157E308     (2-(4/0))</t>
  </si>
  <si>
    <t>1.7976931348623157E308     (((9/0)*(0-7))+4)</t>
  </si>
  <si>
    <t>((6*(((6/9)/(9-4))/0))-((2/((3*3)-1))+(1*(2+x))))</t>
  </si>
  <si>
    <t>(9*((((7/7)*(8/6))-((2*5)*(4/4)))+4))</t>
  </si>
  <si>
    <t>((((1*6)+((3-5)-(4+8)))/(7-(1*(3/5))))*5)</t>
  </si>
  <si>
    <t>(5*((((x+x)-7)/((5/0)-8))-2))</t>
  </si>
  <si>
    <t>(5-(5*((2+8)/(8/9))))</t>
  </si>
  <si>
    <t>(4-(8*((0/8)+(7+(0*1)))))</t>
  </si>
  <si>
    <t>(7*((x/((4/1)+(x-x)))-7))</t>
  </si>
  <si>
    <t>((4/(9*((7+4)*(8+x))))-(4*(2+3)))</t>
  </si>
  <si>
    <t>((1-4)-7)</t>
  </si>
  <si>
    <t>(0-9)</t>
  </si>
  <si>
    <t>(x*((((4+9)/(8/1))+4)*1))</t>
  </si>
  <si>
    <t>(3-8)</t>
  </si>
  <si>
    <t>((x-(2*((5+3)-2)))/3)</t>
  </si>
  <si>
    <t>(5-8)</t>
  </si>
  <si>
    <t>((2-6)-x)</t>
  </si>
  <si>
    <t>(x-1)</t>
  </si>
  <si>
    <t>(((6-(5-2))/(9/x))*(5-2))</t>
  </si>
  <si>
    <t>((((6/(0+6))-4)/6)/(3*5))</t>
  </si>
  <si>
    <t>((3-5)/((2/4)*(((7+4)*(3*8))-((6-6)-7))))</t>
  </si>
  <si>
    <t>(((x/((9*1)/(3/7)))+0)/5)</t>
  </si>
  <si>
    <t>(((((2-1)*2)+((6/7)/(6+3)))/((3-(7-3))-3))/(((x+2)*1)*((0-6)*((4+x)/(1/x)))))</t>
  </si>
  <si>
    <t>(((5+((6-2)/5))/(4+x))/((7*((9*5)+6))*9))</t>
  </si>
  <si>
    <t>(((0-8)-0)*0)</t>
  </si>
  <si>
    <t>(x*(0*0))</t>
  </si>
  <si>
    <t>(0/(5-(6-(3+(2-9)))))</t>
  </si>
  <si>
    <t>((1/(8+3))/(7/(((4+4)/(9-6))/3)))</t>
  </si>
  <si>
    <t>((6-3)/((x*3)-8))</t>
  </si>
  <si>
    <t>(((5/(x*(6/1)))-x)/(2-0))</t>
  </si>
  <si>
    <t>((0+1)+(0+(0/(6-0))))</t>
  </si>
  <si>
    <t>(9/(1+6))</t>
  </si>
  <si>
    <t>((7/4)*((9/((5+2)*7))*((4+(7-6))/((8/2)-3))))</t>
  </si>
  <si>
    <t>(2+0)</t>
  </si>
  <si>
    <t>(8-6)</t>
  </si>
  <si>
    <t>(4/2)</t>
  </si>
  <si>
    <t>((1-6)+7)</t>
  </si>
  <si>
    <t>(3+x)</t>
  </si>
  <si>
    <t>((9-8)-x)</t>
  </si>
  <si>
    <t>(((1+5)+0)/2)</t>
  </si>
  <si>
    <t>(9-6)</t>
  </si>
  <si>
    <t>(2+1)</t>
  </si>
  <si>
    <t>((5+(8-9))+((4/(5-9))*(5/6)))</t>
  </si>
  <si>
    <t>(5-(3/(1+(9*9))))</t>
  </si>
  <si>
    <t>((3*2)+x)</t>
  </si>
  <si>
    <t>((x-x)+6)</t>
  </si>
  <si>
    <t>((0-2)+8)</t>
  </si>
  <si>
    <t>(7-1)</t>
  </si>
  <si>
    <t>(7+x)</t>
  </si>
  <si>
    <t>((7-1)-x)</t>
  </si>
  <si>
    <t>(6+3)</t>
  </si>
  <si>
    <t>((2-5)*((((3*x)-(7-8))+(9-(5-4)))-1))</t>
  </si>
  <si>
    <t>(2+8)</t>
  </si>
  <si>
    <t>(3+(x+(((0/1)+7)+2)))</t>
  </si>
  <si>
    <t>(9+(4/(4-((2/6)*7))))</t>
  </si>
  <si>
    <t>(9+(((5*5)-0)/((3-2)+(x/3))))</t>
  </si>
  <si>
    <t>((9+9)-3)</t>
  </si>
  <si>
    <t>(x/(((5*(8+x))*(2+(6-7)))/(9-((9*5)-(9-6)))))</t>
  </si>
  <si>
    <t>(((4+5)+7)+(0+(3+3)))</t>
  </si>
  <si>
    <t>(9*3)</t>
  </si>
  <si>
    <t>(8*(((8/1)-2)/x))</t>
  </si>
  <si>
    <t>(((5*8)+2)-((((0*2)+0)/x)/3))</t>
  </si>
  <si>
    <t>((((1*5)+2)/2)*((((5*1)*(1+2))+((3/9)/(8*x)))-3))</t>
  </si>
  <si>
    <t>((1*(7*((6-x)*1)))+1)</t>
  </si>
  <si>
    <t>((9+((9-(0*8))+(5*5)))+6)</t>
  </si>
  <si>
    <t>(8*((8/6)/((9/(1/8))/(0-(7*4)))))</t>
  </si>
  <si>
    <t>(((8-((4+7)/(x-9)))-(x-9))*(((3/(0+4))+5)-(2*5)))</t>
  </si>
  <si>
    <t>(x*1)</t>
  </si>
  <si>
    <t>(0-1)</t>
  </si>
  <si>
    <t>(9/((((3*0)/(3/8))-3)-8))</t>
  </si>
  <si>
    <t>(((((8+0)/x)*x)-9)/(9-(3+3)))</t>
  </si>
  <si>
    <t>((0+x)/8)</t>
  </si>
  <si>
    <t>((4/5)/(1*((0-3)-5)))</t>
  </si>
  <si>
    <t>(1-1)</t>
  </si>
  <si>
    <t>((0*3)*7)</t>
  </si>
  <si>
    <t>((((2+(9-3))+8)*(8-2))-x)</t>
  </si>
  <si>
    <t>((8*6)/(x+((2/(5-3))/3)))</t>
  </si>
  <si>
    <t>((0-4)+(9-(7-((4+4)*(6*x)))))</t>
  </si>
  <si>
    <t>(((7+3)*8)*(1*x))</t>
  </si>
  <si>
    <t>((5+(4+(2/9)))*(6*8))</t>
  </si>
  <si>
    <t>1.7976931348623157E308</t>
  </si>
  <si>
    <t>(((((0*7)-0)+2)/(0*((0-7)/1)))/5)</t>
  </si>
  <si>
    <t>(((((8/1)+8)+(8*8))*(((6/0)/(1-2))/((1/3)*(6/0))))-(((1*1)-((x*x)*(9+2)))-(0/(6/6))))</t>
  </si>
  <si>
    <t>((x/(((6/8)+(9/0))-(7-(5-0))))*5)</t>
  </si>
  <si>
    <t>(((7+((0/1)-x))/(((6*5)-9)+9))-(3/(4/0)))</t>
  </si>
  <si>
    <t>((((7-4)/0)-x)*5)</t>
  </si>
  <si>
    <t>(2-(4/0))</t>
  </si>
  <si>
    <t>(((9/0)*(0-7))+4)</t>
  </si>
  <si>
    <t>Population</t>
  </si>
  <si>
    <t>Max Height</t>
  </si>
  <si>
    <t>Fit Percent</t>
  </si>
  <si>
    <t>Max Time</t>
  </si>
  <si>
    <t>Tree 99</t>
  </si>
  <si>
    <t>Tree  2</t>
  </si>
  <si>
    <t>Tree  1</t>
  </si>
  <si>
    <t>Tree  0</t>
  </si>
  <si>
    <t xml:space="preserve">Welcome to GP Genie! </t>
  </si>
  <si>
    <t xml:space="preserve">Please enter the height of tree you would like to use for this project (between 2 to 10): </t>
  </si>
  <si>
    <t xml:space="preserve">Please enter the size of population you would like to use for this project (between 100 to 400): </t>
  </si>
  <si>
    <t xml:space="preserve">Please enter the percentage of population you would like to keep for this project (between 10 to 30): </t>
  </si>
  <si>
    <t xml:space="preserve">Please enter the run time you would like to use for this project (between 1 to 15): </t>
  </si>
  <si>
    <t xml:space="preserve">Program working to find match.... </t>
  </si>
  <si>
    <t>Generating tree…</t>
  </si>
  <si>
    <t>(5-x)</t>
  </si>
  <si>
    <t>(6-7)</t>
  </si>
  <si>
    <t>(5-7)</t>
  </si>
  <si>
    <t>(1-3)</t>
  </si>
  <si>
    <t>(x/9)</t>
  </si>
  <si>
    <t>(0/7)</t>
  </si>
  <si>
    <t>(4/3)</t>
  </si>
  <si>
    <t>(6-2)</t>
  </si>
  <si>
    <t>(5+0)</t>
  </si>
  <si>
    <t>(9-0)</t>
  </si>
  <si>
    <t>(9+2)</t>
  </si>
  <si>
    <t>(7/8)</t>
  </si>
  <si>
    <t>(6*x)</t>
  </si>
  <si>
    <t>(2*(1-(9-((6-((((9/4)-x)*2)+4))-8))))</t>
  </si>
  <si>
    <t>((7+((x*3)-(((2*9)+6)+(0+5))))-7)</t>
  </si>
  <si>
    <t>((x-2)-(((7*(((8*3)+3)-(5*4)))-6)+0))</t>
  </si>
  <si>
    <t>((x-(2*(6+(3+(3-x)))))-1)</t>
  </si>
  <si>
    <t>((2*(((5-(((((x*4)*(6-6))*1)*(1/6))*x))*(((9*((4*9)/(7/(2/5))))+5)*(0-(8+3))))/(1*((5+((0*((9+3)*(3/8)))*((0+(7-6))*5)))+(6*(5*2))))))*1)</t>
  </si>
  <si>
    <t>(1-(7*8))</t>
  </si>
  <si>
    <t>(((((5-(1+8))-2)/2)/3)-((((((((x*(x/2))-((2/1)*5))/((x*6)/(9/9)))*((7-(1+(6+4)))+(1*8)))/(x+6))/((((2-0)-4)-(2*7))-(((((2*2)*(7/9))+0)*(1+(1-(6-x))))*(1+7))))-6)+(4*(9+(((0/x)/4)*x)))))</t>
  </si>
  <si>
    <t>(3+(((((2*3)-(7-4))-0)/7)+(((5/5)+6)-((((7+6)*5)/1)+4))))</t>
  </si>
  <si>
    <t>(x-((((3-x)+8)+((8/(9+5))+8))+(0/(((7/(((9/3)-(6*(6+8)))/9))+(0*6))+3))))</t>
  </si>
  <si>
    <t>((4+((((2-3)/((5+(((9*1)/(7*6))/((8+0)*(7+5))))+0))+7)+0))*(((3/(((6*x)*4)-(0-((6*5)*((7*x)-((7-2)/8))))))-((3*((3/7)*((6+4)+5)))+1))/8))</t>
  </si>
  <si>
    <t>((9-2)*((7+((1*(0/4))-((2*8)/1)))-0))</t>
  </si>
  <si>
    <t>(((((0-9)*6)+(5/((1-9)*5)))-9)-0)</t>
  </si>
  <si>
    <t>(((2+1)*(9*(((((x-((9-3)/4))*0)*((((4-2)+5)/1)*x))-(4*7))/((((2/2)-(1/3))+7)-(7/((4+((6-0)*(x/x)))*8))))))/5)</t>
  </si>
  <si>
    <t>(((6+6)-(((((7-(0-7))-((1/8)+1))/(2+2))*3)+(4+6)))-(2*5))</t>
  </si>
  <si>
    <t>(((2/(5+x))-6)-8)</t>
  </si>
  <si>
    <t>(((8/(x+((9-5)*(3/(((3+(9*8))*1)*(9*x))))))+((4+1)-((x-5)+(((x-5)+7)*1))))-(((7*1)+8)+9))</t>
  </si>
  <si>
    <t>((6*(((((7/4)*(2/(8/5)))-9)-8)+(8+0)))*2)</t>
  </si>
  <si>
    <t>(((9*(4*6))-0)/(4*(1*((((0/((x-(4*6))-7))/9)*(8+(7+(6+5))))-5))))</t>
  </si>
  <si>
    <t>((4-9)*2)</t>
  </si>
  <si>
    <t>(4-((1*(6*7))/(3*1)))</t>
  </si>
  <si>
    <t>(x+(((((0+x)-8)-((1/((1-1)+4))/(((9+(4-(4*6)))*4)-8)))-((5*((3/3)/((((1-6)+5)-3)*7)))*4))*7))</t>
  </si>
  <si>
    <t>((9-(7+(6*((2-5)/(8*1)))))*((5+(7/(3+(3+(7+((3-(0+9))*7))))))-7))</t>
  </si>
  <si>
    <t>((0*2)-9)</t>
  </si>
  <si>
    <t>(0-8)</t>
  </si>
  <si>
    <t>((1-(9-6))*4)</t>
  </si>
  <si>
    <t>(((1/((2*(6-(x-(0*(5+1)))))/8))/9)-8)</t>
  </si>
  <si>
    <t>((4/(((((x*1)*9)/(x+(6-5)))-(((((6/4)*(x-6))-5)*2)+(x/7)))/9))-((1*(6-9))-((((x/7)*1)-(((4-(((1-4)/4)-(5*5)))+(9/7))-((5*5)-7)))+(1*1))))</t>
  </si>
  <si>
    <t>((2*9)/(1/((((((x*x)+(((5/6)*(4/6))/2))/((((6*1)+9)*1)+2))/(9-(6+6)))*9)+(2-(2-5)))))</t>
  </si>
  <si>
    <t>(x-5)</t>
  </si>
  <si>
    <t>(0-5)</t>
  </si>
  <si>
    <t>(1-(x+(5+1)))</t>
  </si>
  <si>
    <t>(((x/1)-7)+(3-0))</t>
  </si>
  <si>
    <t>((((0*1)/3)+((0+x)-8))/2)</t>
  </si>
  <si>
    <t>(4-(8+(((1+6)-7)*((8-5)+4))))</t>
  </si>
  <si>
    <t>(4/((((4/3)-((4-((((5/7)+6)*9)-3))/(7*(3/8))))/x)+((5+((4+(5-((x*(3*7))*0)))+9))/9)))</t>
  </si>
  <si>
    <t>(1-(1+((5/((5-((1/7)+((3-(5/4))-(6-1))))+(8-9)))*5)))</t>
  </si>
  <si>
    <t>((5/(1/((((7+9)+((7*5)-(((9-x)*(0+7))*3)))-8)-((1/((((9/6)+5)/(1-6))+(6+5)))*((3*(1-((7-7)-9)))-4)))))/((3*(5*5))*3))</t>
  </si>
  <si>
    <t>(x-3)</t>
  </si>
  <si>
    <t>((x/2)-3)</t>
  </si>
  <si>
    <t>((7-5)-5)</t>
  </si>
  <si>
    <t>((4/4)-4)</t>
  </si>
  <si>
    <t>((3+1)-7)</t>
  </si>
  <si>
    <t>(0-(5-(6/3)))</t>
  </si>
  <si>
    <t>((((3*(1*(4+(4-(2+(9*(5/4)))))))/1)-2)/7)</t>
  </si>
  <si>
    <t>((6-7)*2)</t>
  </si>
  <si>
    <t>(4/(((6-((((((8/1)/(2+1))/x)+x)*2)+4))-(4-(((9+(2*5))-9)-(0/4))))+7))</t>
  </si>
  <si>
    <t>(3+((x-(4+9))/3))</t>
  </si>
  <si>
    <t>((9/((x/4)-(4*9)))-1)</t>
  </si>
  <si>
    <t>(5*(0-(2/((0/(9+6))-(9-(8-(0-(0+(9+1)))))))))</t>
  </si>
  <si>
    <t>((3-(9-x))+5)</t>
  </si>
  <si>
    <t>((0-8)+7)</t>
  </si>
  <si>
    <t>(x-((7+x)/9))</t>
  </si>
  <si>
    <t>((7/(7-(((1+(((4-(2-9))-(0/3))+0))-(8-9))*((2+(9-7))+(0*7)))))*4)</t>
  </si>
  <si>
    <t>((9/(1+(4-(2+1))))-5)</t>
  </si>
  <si>
    <t>((((2/x)/7)+((7+(3+(5+(2+1))))/(0+((((((3/2)+8)+((9*2)-(5-8)))/(x-(3/(1+7))))-((x-((7-5)/(4-1)))-(7/5)))*9))))-2)</t>
  </si>
  <si>
    <t>(3/(1-x))</t>
  </si>
  <si>
    <t>(0-((6+((2*(1*2))*(7-x)))/(5*((7*4)+((7-1)+6)))))</t>
  </si>
  <si>
    <t>((2/(((((7-(4*9))/3)+5)-((8/(6*((2+6)/(1*7))))*((5+4)/(((1+2)*5)/7))))-5))/(1*1))</t>
  </si>
  <si>
    <t>(7/(7*((1/8)-(9+(((((5/(8+7))-((1*3)/6))+(3*3))/x)/(9-(7*9)))))))</t>
  </si>
  <si>
    <t>(8/(6*((((1*(8*1))-7)-9)-4)))</t>
  </si>
  <si>
    <t>((x/2)*6)</t>
  </si>
  <si>
    <t>(3*(x+(((((((3*(2/3))*2)-((8*(4/3))/6))/6)+8)*0)/((((7*(((8*0)*(x+3))-((x-8)+5)))*(2-(((4/1)*4)*(0-(1*3)))))/8)-3))))</t>
  </si>
  <si>
    <t>(4*x)</t>
  </si>
  <si>
    <t>((7-5)/((((0-(((6/(x-(8/1)))*5)/3))+(((6+0)+1)+(7+(5-((4*4)-((1/9)*(7+x)))))))-(7*(2*3)))+(4-3)))</t>
  </si>
  <si>
    <t>(4/((5*2)-(((9*(((((5+6)-9)-2)+9)+3))+(((9+8)*(2-(1+9)))/(9*((((7/2)+0)+(x/4))*4))))/1)))</t>
  </si>
  <si>
    <t>(4/((3+5)-(((4-((9*((6*4)+((8-9)-(x/x))))-8))+8)*(x/(1-x)))))</t>
  </si>
  <si>
    <t>(2/((((1*(1*(6-((9*(6+0))+x))))-(9*(1/(5-(7/((x/3)/(x*x)))))))/6)*8))</t>
  </si>
  <si>
    <t>(x+((8/2)*0))</t>
  </si>
  <si>
    <t>(x*(1-0))</t>
  </si>
  <si>
    <t>((3+((8-(0+(x+5)))-3))/((((((1+((x*8)+5))-((8*(7/(9+7)))*4))+(1+((2*7)/x)))*((x*3)*x))+7)-1))</t>
  </si>
  <si>
    <t>(((4/(0-6))/(9+(7-4)))/5)</t>
  </si>
  <si>
    <t>(x/3)</t>
  </si>
  <si>
    <t>(x/((1+1)+2))</t>
  </si>
  <si>
    <t>(x/4)</t>
  </si>
  <si>
    <t>(x/5)</t>
  </si>
  <si>
    <t>(x/7)</t>
  </si>
  <si>
    <t>(0*(3/x))</t>
  </si>
  <si>
    <t>(0/(x*((3-6)+((6*6)*9))))</t>
  </si>
  <si>
    <t>(3*(0*5))</t>
  </si>
  <si>
    <t>((0*(4+8))*((0+1)-8))</t>
  </si>
  <si>
    <t>(0*(5*1))</t>
  </si>
  <si>
    <t>(4*(0/6))</t>
  </si>
  <si>
    <t>((0*(0/(((5/((((6+2)/8)/((2-1)+x))*(x*(x-(8/2)))))-2)-((8-(9/4))*3))))*7)</t>
  </si>
  <si>
    <t>(0/((7*3)*(((((9-3)/3)+0)/(1*5))-((9/3)+x))))</t>
  </si>
  <si>
    <t>(1*(0*5))</t>
  </si>
  <si>
    <t>((1*0)*((2*0)*7))</t>
  </si>
  <si>
    <t>((1*(x/(((3-5)/((8/(0+((2-4)+4)))/9))-9)))*(2/9))</t>
  </si>
  <si>
    <t>(1/((8-(((7-((9*(0/(4-1)))*(5*(2*(x+5)))))/2)*0))+(6*(8*9))))</t>
  </si>
  <si>
    <t>(6*(5/((3-(3+(0*5)))-((((7/x)-3)*(x*((9*9)-0)))-(4-(9-6))))))</t>
  </si>
  <si>
    <t>(((7-6)/7)/8)</t>
  </si>
  <si>
    <t>((8*(2/((5-1)/(4/((1*(((3+3)*(6*5))/1))*(((x-1)+((8-9)-(1-2)))+2))))))*1)</t>
  </si>
  <si>
    <t>(3/((8+3)*4))</t>
  </si>
  <si>
    <t>(2/((1*3)*9))</t>
  </si>
  <si>
    <t>(4/(6*9))</t>
  </si>
  <si>
    <t>(5/(8*6))</t>
  </si>
  <si>
    <t>((2/2)/9)</t>
  </si>
  <si>
    <t>(5/(9*5))</t>
  </si>
  <si>
    <t>((((1*7)/7)+(4/(0-(4+9))))/6)</t>
  </si>
  <si>
    <t>(1*((8/(2+7))/7))</t>
  </si>
  <si>
    <t>((x+1)/7)</t>
  </si>
  <si>
    <t>(0-x)</t>
  </si>
  <si>
    <t>((((8-x)/7)+1)/(6+7))</t>
  </si>
  <si>
    <t>((x/x)*(1/5))</t>
  </si>
  <si>
    <t>((9+8)/((0+(7*2))*5))</t>
  </si>
  <si>
    <t>((x/((1*(1*((2-3)/((9-(2*8))+((3-(7-5))-7)))))*(5+(((1+7)/5)*(((9*6)+(8-5))+4)))))*((8-2)*8))</t>
  </si>
  <si>
    <t>(8/(3*9))</t>
  </si>
  <si>
    <t>(2/(5+1))</t>
  </si>
  <si>
    <t>((3+(2*((((((3-(5+3))+(x-6))/(7+((7/4)+(8-2))))*(8*(((3-7)-(2*5))+5)))+6)*0)))/9)</t>
  </si>
  <si>
    <t>(2/((((8/8)+((0*8)-3))*8)/(x-3)))</t>
  </si>
  <si>
    <t>((3/7)/(0+1))</t>
  </si>
  <si>
    <t>(7/(8+(4+4)))</t>
  </si>
  <si>
    <t>((((2*x)+7)+(7/(4*((2*0)-1))))/9)</t>
  </si>
  <si>
    <t>(3/5)</t>
  </si>
  <si>
    <t>((2+2)/6)</t>
  </si>
  <si>
    <t>(6*(1/8))</t>
  </si>
  <si>
    <t>((3/1)/4)</t>
  </si>
  <si>
    <t>((((6+(2*3))+9)/(5+4))/3)</t>
  </si>
  <si>
    <t>(7/9)</t>
  </si>
  <si>
    <t>(((2/((((1/1)*5)*7)-((((((5-x)+8)*(0/(0+6)))+(2-(x*x)))*((7*(6+0))*4))-3)))+4)/5)</t>
  </si>
  <si>
    <t>(1-((((((3+9)/(4-3))/(0-(8/((4/9)*((2-4)+(3-x))))))/(4*6))*(6-(((6+(8-((1+3)-2)))*6)/8)))+(0*((((((0-9)/(3-(5*4)))-6)+((((5/2)*6)-3)-5))-4)*((((8/5)*(x*x))*(1+4))-((x*x)*1))))))</t>
  </si>
  <si>
    <t>((8/8)-0)</t>
  </si>
  <si>
    <t>(5-4)</t>
  </si>
  <si>
    <t>(3-2)</t>
  </si>
  <si>
    <t>((8+(2-(4-1)))/7)</t>
  </si>
  <si>
    <t>((5+5)-9)</t>
  </si>
  <si>
    <t>(0+1)</t>
  </si>
  <si>
    <t>((0-8)+9)</t>
  </si>
  <si>
    <t>(7*x)</t>
  </si>
  <si>
    <t>((3+4)/6)</t>
  </si>
  <si>
    <t>(6/5)</t>
  </si>
  <si>
    <t>(7/5)</t>
  </si>
  <si>
    <t>(3/2)</t>
  </si>
  <si>
    <t>(8/5)</t>
  </si>
  <si>
    <t>(5/3)</t>
  </si>
  <si>
    <t>(8/((7*4)/6))</t>
  </si>
  <si>
    <t>(9/5)</t>
  </si>
  <si>
    <t>(5-3)</t>
  </si>
  <si>
    <t>((8-3)-3)</t>
  </si>
  <si>
    <t>(((5-(4-9))/1)/5)</t>
  </si>
  <si>
    <t>(6/(1*3))</t>
  </si>
  <si>
    <t>(3-1)</t>
  </si>
  <si>
    <t>(9/4)</t>
  </si>
  <si>
    <t>(7/3)</t>
  </si>
  <si>
    <t>(5-(8/3))</t>
  </si>
  <si>
    <t>(x+3)</t>
  </si>
  <si>
    <t>(9/(9/3))</t>
  </si>
  <si>
    <t>(6/2)</t>
  </si>
  <si>
    <t>(7-4)</t>
  </si>
  <si>
    <t>(3/(6/6))</t>
  </si>
  <si>
    <t>(3+(0*1))</t>
  </si>
  <si>
    <t>(3+(0/((6-x)-9)))</t>
  </si>
  <si>
    <t>(8*(3/((((((((4+7)*5)*(1+0))+7)+(7-5))*(((6*3)*5)/(2-6)))+((3*2)*x))/(((6+(((6-(5/4))-((7-0)+6))-(6-((5+2)*7))))/x)-8))))</t>
  </si>
  <si>
    <t>((2*7)/4)</t>
  </si>
  <si>
    <t>(4+x)</t>
  </si>
  <si>
    <t>(5-(1+0))</t>
  </si>
  <si>
    <t>(2*2)</t>
  </si>
  <si>
    <t>(4+((4*0)*(7+(2*5))))</t>
  </si>
  <si>
    <t>((8-0)-4)</t>
  </si>
  <si>
    <t>(9/(4-x))</t>
  </si>
  <si>
    <t>(4/((((((x-(((6/7)-(4+6))*2))*(2/(((6*8)+8)-7)))/8)+x)/6)*2))</t>
  </si>
  <si>
    <t>((6/(6/5))+x)</t>
  </si>
  <si>
    <t>(((x+1)+1)+3)</t>
  </si>
  <si>
    <t>(1+4)</t>
  </si>
  <si>
    <t>(6-1)</t>
  </si>
  <si>
    <t>(9-4)</t>
  </si>
  <si>
    <t>((8*5)/8)</t>
  </si>
  <si>
    <t>(5+((8-6)/8))</t>
  </si>
  <si>
    <t>((2+3)-((x*6)/2))</t>
  </si>
  <si>
    <t>(((7/(((((3/3)*3)/3)-6)-8))+8)-2)</t>
  </si>
  <si>
    <t>(((3*1)+4)-1)</t>
  </si>
  <si>
    <t>(8-((9+1)/5))</t>
  </si>
  <si>
    <t>((x-x)-(x-6))</t>
  </si>
  <si>
    <t>(((9*(0+(3-x)))-(5-(5/2)))/4)</t>
  </si>
  <si>
    <t>(6+1)</t>
  </si>
  <si>
    <t>(1+6)</t>
  </si>
  <si>
    <t>(7-(1*0))</t>
  </si>
  <si>
    <t>(5+(1-((2-((1/x)*7))/((5*4)+3))))</t>
  </si>
  <si>
    <t>((9+((4*(0-5))*((8-(5-((0-7)*0)))+3)))*1)</t>
  </si>
  <si>
    <t>(3*(5/2))</t>
  </si>
  <si>
    <t>(x-(1*((0-3)-5)))</t>
  </si>
  <si>
    <t>((4+((5+(7/(0-4)))/1))*((7*5)/((6*5)+2)))</t>
  </si>
  <si>
    <t>((((1+7)*7)*x)/5)</t>
  </si>
  <si>
    <t>(8*(3-2))</t>
  </si>
  <si>
    <t>(0+(((((9*x)/(9*(8*3)))*((8+((7*((9*7)+1))/(8-2)))/(1*((x+6)*(2+0)))))-((4*x)/6))-(9-9)))</t>
  </si>
  <si>
    <t>((3+((x*6)-1))+7)</t>
  </si>
  <si>
    <t>((6/((3*6)-5))+8)</t>
  </si>
  <si>
    <t>(x+9)</t>
  </si>
  <si>
    <t>(1*(9+x))</t>
  </si>
  <si>
    <t>(x/(x/(2/x)))</t>
  </si>
  <si>
    <t>(8+(3-(4/2)))</t>
  </si>
  <si>
    <t>(2+7)</t>
  </si>
  <si>
    <t>(3+(5+(1+((2-2)/(6/(9-(x*7)))))))</t>
  </si>
  <si>
    <t>((9+4)-4)</t>
  </si>
  <si>
    <t>(3+6)</t>
  </si>
  <si>
    <t>(9*1)</t>
  </si>
  <si>
    <t>(4/(4/9))</t>
  </si>
  <si>
    <t>((((0/(6+(((((3+4)+6)-7)-(2+7))-(8+(0/3)))))/(1-6))/(3-(0+6)))+9)</t>
  </si>
  <si>
    <t>((((6-(x-x))-x)*3)/2)</t>
  </si>
  <si>
    <t>(9+(5/8))</t>
  </si>
  <si>
    <t>(9-(6*x))</t>
  </si>
  <si>
    <t>((3*(1*((4+((x*9)-2))+(((9+((8-x)+8))+(4/1))-((6*4)/6)))))/8)</t>
  </si>
  <si>
    <t>((5+0)+5)</t>
  </si>
  <si>
    <t>(8+2)</t>
  </si>
  <si>
    <t>((5/3)+9)</t>
  </si>
  <si>
    <t>(((2+5)+4)+(7*0))</t>
  </si>
  <si>
    <t>(5+6)</t>
  </si>
  <si>
    <t>((0-7)/(((0-(3*((2/7)-(((4-(5-2))/8)-9))))/x)-4))</t>
  </si>
  <si>
    <t>(7+5)</t>
  </si>
  <si>
    <t>(9+3)</t>
  </si>
  <si>
    <t>(8+(4*1))</t>
  </si>
  <si>
    <t>(3+9)</t>
  </si>
  <si>
    <t>(3+(1-(1-(9+(1+x)))))</t>
  </si>
  <si>
    <t>(7+6)</t>
  </si>
  <si>
    <t>((3-0)/x)</t>
  </si>
  <si>
    <t>((x+6)+8)</t>
  </si>
  <si>
    <t>(((((4-4)+(4/9))/((9-(1/1))-7))*((8/8)+((6/9)*(5/(x+((0+0)/((1/(3-6))*x)))))))-(2*((2+(3*(5/8)))+(1*(3/x)))))</t>
  </si>
  <si>
    <t>(9+5)</t>
  </si>
  <si>
    <t>(8-((1-3)-4))</t>
  </si>
  <si>
    <t>(2+((9/6)*8))</t>
  </si>
  <si>
    <t>(9+(1*5))</t>
  </si>
  <si>
    <t>(7+8)</t>
  </si>
  <si>
    <t>(8+7)</t>
  </si>
  <si>
    <t>((9+((((4-(6/(7/((7+6)-(8+4)))))-((6/(8-2))/x))-1)-0))+((0/(5-(8/7)))/(4-x)))</t>
  </si>
  <si>
    <t>(1+(4-((((7/x)-0)+(9*8))-6)))</t>
  </si>
  <si>
    <t>(1+(4-((8*(2/(3/(3-5))))+(4-4))))</t>
  </si>
  <si>
    <t>(8+8)</t>
  </si>
  <si>
    <t>(9*2)</t>
  </si>
  <si>
    <t>(3*6)</t>
  </si>
  <si>
    <t>(7/((((2+(((x-8)/((6/(9*1))/(4-2)))/5))-9)+(6/8))+x))</t>
  </si>
  <si>
    <t>((((7+5)*(((1/(((1/(5*x))/((x+x)/(3*5)))+6))*((7/(5*(5/5)))/2))+((1+((6-((7*2)/(0+3)))/8))-1)))*(3/4))*(0+(((9/(7-1))+(8-9))+(9-2))))</t>
  </si>
  <si>
    <t>(6+(6+(7*1)))</t>
  </si>
  <si>
    <t>((((5/9)/(4*(5+((0*0)+(2+0)))))+9)+(2+8))</t>
  </si>
  <si>
    <t>(2*(((1*1)+7)-(0-2)))</t>
  </si>
  <si>
    <t>(3*7)</t>
  </si>
  <si>
    <t>(((6+(9+7))+((((((7-(x+(4/6)))*2)+7)/1)/(5*9))-0))+((0+5)*x))</t>
  </si>
  <si>
    <t>((7+7)+8)</t>
  </si>
  <si>
    <t>(4+(2*(0+9)))</t>
  </si>
  <si>
    <t>(((1*0)+(((1*((((3*7)/3)/5)+(2+6)))-0)*2))+4)</t>
  </si>
  <si>
    <t>((6-((((((2-(6*0))*((1*(7-9))-6))+x)+((9-6)*2))+2)+(x-((((0+3)*4)+2)/(5-3)))))+2)</t>
  </si>
  <si>
    <t>((7-(8/5))/x)</t>
  </si>
  <si>
    <t>(4*(7-(7-(8-2))))</t>
  </si>
  <si>
    <t>(4*6)</t>
  </si>
  <si>
    <t>(3*8)</t>
  </si>
  <si>
    <t>(5*5)</t>
  </si>
  <si>
    <t>((((x*6)*(((0+0)*(7*6))*5))+(0+(9/3)))*(9-(1+(x/((8/6)-1)))))</t>
  </si>
  <si>
    <t>((4-((7/(2+1))+(x-(5/x))))+((((9-1)/7)/(8-(((((2*(4+4))*((5-x)/(6*4)))/7)-5)-((0+(3*3))*(3-5)))))+((2*1)+(((9/2)+(3+2))/(2/((1+(7+2))/(3*(((0+4)-6)+(x*(8*2))))))))))</t>
  </si>
  <si>
    <t>(((1-(4/(2*5)))-(2*((((1+(6/((1/7)-1)))/(8/2))-(2/x))+(4-7))))-1)</t>
  </si>
  <si>
    <t>((5-((1*3)+8))/(x+0))</t>
  </si>
  <si>
    <t>((0*3)+(6/x))</t>
  </si>
  <si>
    <t>(1-((((9*2)-(4/(7*8)))*((8-4)*(6/6)))/(5/x)))</t>
  </si>
  <si>
    <t>(((x/((2*5)/(3/9)))-(6-(0/2)))+((7+x)-(((x/7)+7)/x)))</t>
  </si>
  <si>
    <t>((7*5)-4)</t>
  </si>
  <si>
    <t>(((9*3)/5)*6)</t>
  </si>
  <si>
    <t>((5+0)+((((8*(2+3))*(5/7))-6)+5))</t>
  </si>
  <si>
    <t>((x/1)+((8*((9+((((1-x)*((9/5)/(7*2)))-1)+((3-1)-9)))*((7*(4-(8/4)))/5)))-((1-(x+3))-7)))</t>
  </si>
  <si>
    <t>(9*(5+((0+x)+(5-6))))</t>
  </si>
  <si>
    <t>(6*6)</t>
  </si>
  <si>
    <t>(4*9)</t>
  </si>
  <si>
    <t>((5*6)+9)</t>
  </si>
  <si>
    <t>(9/x)</t>
  </si>
  <si>
    <t>(5*8)</t>
  </si>
  <si>
    <t>(1+(x*x))</t>
  </si>
  <si>
    <t>((7+(9/((5-0)+2)))*5)</t>
  </si>
  <si>
    <t>(6*7)</t>
  </si>
  <si>
    <t>(((2-(((6-6)+((((2/(7*1))*2)-3)+(((4-(x/9))-(5+(7-4)))+(3*(2*4)))))/9))*((0+3)/7))*(5*(((8*6)*9)/1)))</t>
  </si>
  <si>
    <t>(9*5)</t>
  </si>
  <si>
    <t>((9+(5*9))+x)</t>
  </si>
  <si>
    <t>((5+(8-6))*8)</t>
  </si>
  <si>
    <t>((7-8)-(0-(((4*(9/(4-8)))/2)/((3-x)/((0-(9-(9*2)))+3)))))</t>
  </si>
  <si>
    <t>((7-((3*((((((8+x)+4)+((9-2)/4))/(((x+5)/x)/(2+3)))*6)/((8+(((4+4)-(0+9))+6))+(5+2))))+0))+((6-3)-0))</t>
  </si>
  <si>
    <t>((9*(3+((((9-(5/((7+x)*(2*3))))-(1+((1*(6/5))-6)))+(2/((((7*6)+(9+9))-x)*4)))+0)))*(4/9))</t>
  </si>
  <si>
    <t>(3+(((7/9)/3)-(((x*3)-(0+1))+(((6*(3*x))-((1/1)-2))+(((3-1)-((0*2)-3))*4)))))</t>
  </si>
  <si>
    <t>(8+((6/(((3-4)/7)/9))/2))</t>
  </si>
  <si>
    <t>((3+(((3-5)+2)+6))*8)</t>
  </si>
  <si>
    <t>((4+((4*((7*x)/1))/6))*5)</t>
  </si>
  <si>
    <t>((8+6)*(x+6))</t>
  </si>
  <si>
    <t>((7+1)+((4*2)*(8-((6-8)-1))))</t>
  </si>
  <si>
    <t>(0-(((((1*1)/7)+6)+(x*3))*9))</t>
  </si>
  <si>
    <t>(((((1*(9-8))-9)+x)+(0/6))*(((((((6-6)*7)-(1*(((4-7)/(2/9))*6)))-6)/5)+3)+8))</t>
  </si>
  <si>
    <t>((x*5)*8)</t>
  </si>
  <si>
    <t>(4*((5*9)-4))</t>
  </si>
  <si>
    <t>(((5*((((6-((5-(0*7))-((9+3)+(9+1))))/(7/5))/((7*(((5+x)/(x+x))-4))/2))*9))-5)*4)</t>
  </si>
  <si>
    <t>(((1/x)/((x+(0*7))/(((1/3)-0)-((0+(1/9))*(3+(4*4))))))/8)</t>
  </si>
  <si>
    <t>(((7+4)*((((2*9)-(x*4))-(6/2))-(((((5-0)/((6+0)*3))+2)+9)+1)))-((9-4)*1))</t>
  </si>
  <si>
    <t>((((5/(2/((((9-(7*0))/(1-2))*7)+x)))/(((1*5)-x)+4))*((3/3)/5))*(((3-1)-(8+((((x+7)+((6-9)*((6/9)/6)))*((((x+3)/3)-6)-(((0/7)-8)/9)))-(4+8))))*1))</t>
  </si>
  <si>
    <t>(6*(x*x))</t>
  </si>
  <si>
    <t>(7*(8/x))</t>
  </si>
  <si>
    <t>((((4-(1*(0+x)))+(5+9))*((0-((9+(((x*2)-3)+7))+9))/7))*((((0/((3+((7+6)-1))+(x/5)))-9)*(7+1))+(((2*6)*6)+8)))</t>
  </si>
  <si>
    <t>((x-5)*(x*7))</t>
  </si>
  <si>
    <t>((4*9)*9)</t>
  </si>
  <si>
    <t>(9*(9*4))</t>
  </si>
  <si>
    <t>(7+(((2+0)+(7/(2/((((5-(6-5))-7)*(3-(x*(2-4))))/8))))-((((3*(1*((2-4)/4)))*(0-(((x-(8/2))/(9-4))*((6/(2/1))*3))))/((9*1)+5))+(2*((x*3)-(9/(4/(8*9))))))))</t>
  </si>
  <si>
    <t>((x*(3*(4*6)))+9)</t>
  </si>
  <si>
    <t>((((3*(5+(4*5)))-(7-x))+0)*(1-8))</t>
  </si>
  <si>
    <t>((((4*((7-((x/3)+0))-x))/7)-4)*(((((8+(2*(8*(3+x))))-8)-(((4*3)*2)-(9/(((6-(2-2))*(5/(0+4)))*3))))-(5/(8/6)))-6))</t>
  </si>
  <si>
    <t>((((7-x)-(x*((x/3)-0)))*5)*(7+(3/(9-8))))</t>
  </si>
  <si>
    <t>((5+((3*3)*((8*6)-(x*7))))/1)</t>
  </si>
  <si>
    <t>(((((2*(1/(((3/5)*((7/7)-(x/4)))/3)))+(0+8))/(((3+7)/x)+(2*(4-6))))/((((x-5)/((4/(7*(4*(8+7))))+2))/(4*((5-(5+x))-(((x-(3-7))/((8-8)-(1/x)))+(7+3)))))*(((((1-5)*(0*7))/(9/5))/8)+6)))+((1+(4-(((((8+8)+x)-7)+(0-(4/(x+(8-6)))))/3)))*(7*(2/8))))</t>
  </si>
  <si>
    <t>(0+((7*x)*(((2-(0*8))*x)+6)))</t>
  </si>
  <si>
    <t>(((1*(7*((0-(7/2))-(x*7))))*(5+6))/4)</t>
  </si>
  <si>
    <t>((6*(4+0))*((8*4)+0))</t>
  </si>
  <si>
    <t>(((0+(((8*x)-((((3+7)*4)/5)*(6+(6*2))))*7))/(3-1))+(4-((2/((((((8-3)-5)/4)/(((3*x)*(7+2))-((3-3)+(x*7))))-((((4/6)-7)/5)*6))*x))-(8*(((x/((1*9)-4))*(4+(8*9)))+5)))))</t>
  </si>
  <si>
    <t>(3*(((((3+(7/1))*((5*x)+6))-0)+((1*(1/(((3/6)-2)/(1+7))))+((8*(8+3))-(3+(x/7)))))+(8-4)))</t>
  </si>
  <si>
    <t>((x+4)*((6+((2*((7-(0/((2/6)+9)))+4))-(((2-(2-1))*0)-6)))-(0+((0+(5-((9*5)-2)))*3))))</t>
  </si>
  <si>
    <t>((((((5/(9-(6-((2/7)/(8*6)))))-x)+((5/4)-(4*((9*1)/(((x-4)/(6+1))*(0-(7/9)))))))-(7*5))-x)*5)</t>
  </si>
  <si>
    <t>((((x*(((5/8)*(2*2))+0))+((3*(9*x))-8))-9)/(1/x))</t>
  </si>
  <si>
    <t>(6-((x-(6*((((((8/5)+(4+2))-0)+6)*8)*2)))+(4*(((1+(5/(x*3)))/(((x-(4+(5*7)))*5)/2))*((((((2*7)*(3+8))-((7-2)/(2/6)))/2)*(x+(x*1)))/2)))))</t>
  </si>
  <si>
    <t>((6+(((2+((((3*(3/1))-9)/(8-4))*(((5+(5*4))+8)/((7*(7+5))*5))))/(2+3))-((6*x)*3)))*(6*3))</t>
  </si>
  <si>
    <t>(7*((9*(((2/(8/(4/7)))/2)+8))*4))</t>
  </si>
  <si>
    <t>(9/(((0+((((2+0)-7)/1)*(x+7)))-1)/((9/x)-(((((4*((0+x)*(7/4)))*7)*(((x-(5*3))/(4-6))/(2+0)))*6)/(x+3)))))</t>
  </si>
  <si>
    <t>(((4*((7+8)+0))*((6+(5/6))*6))+x)</t>
  </si>
  <si>
    <t>(3-((((9*(5*x))*(2+(6+8)))-9)-((5-(((((5+(6/1))*((4+7)/(1*1)))+7)/9)-6))/x)))</t>
  </si>
  <si>
    <t>((7*(((((9*x)*(3-1))+3)*7)+0))-9)</t>
  </si>
  <si>
    <t>((x/(9+1))+((4/3)-(((9*((6*((4*(x-3))-9))*((4+3)*((x/(7-8))/9))))*6)/5)))</t>
  </si>
  <si>
    <t>((((2/9)-((7-((4+0)/5))*(6*8)))/(((9-4)/(((3+1)+(4-((6-(x*9))*(8-4))))-(x+5)))/(0-((6/7)*2))))-1)</t>
  </si>
  <si>
    <t>((((((((((5/9)*8)/(6-(0+9)))*(2-((1-4)-9)))*8)/x)-1)-((((((9-6)*9)-0)/(x/4))+1)*((2*7)+x)))*3)-((0/((8/6)-3))+4))</t>
  </si>
  <si>
    <t>(((((0/(((6*7)-(5*8))+((((1*5)*(3/6))/8)/(((2*x)-3)*((4-0)*(6/x))))))*6)-6)+(((5-4)+((((4*(3+(7/6)))*9)-2)/(((((3+5)*(9/9))/(0-(4-6)))-(4/((5+x)/8)))+(0/4))))*(8+4)))*9)</t>
  </si>
  <si>
    <t>((x*((((5-9)/(((((9-1)+3)/1)*(((2-3)+2)/((8*2)*(8-3))))-((0/(6-1))*(5+(x*0)))))-((((x+((9-0)-(1*1)))-(6*9))*(6+(8*(6+1))))+(((8*5)*((4-7)-((3/7)-(0*1))))*((5+((1/2)+9))*8))))*3))/8)</t>
  </si>
  <si>
    <t>(7+((((7*((((x+2)+7)*9)-(6/3)))*((6/3)*(0/8)))-3)+((x*(((x*6)-((8*((1*1)-(6*5)))*(x*3)))+(1+((((6/1)*9)+(7-0))/3))))-((((x*x)*9)*(((3-(6*3))+1)*(((1/(7+2))-((9-0)*(0*8)))+5)))-6))))</t>
  </si>
  <si>
    <t>(((5*(7+(((0-(5+(1+8)))*2)*7)))*(((9+3)+((7+1)*(3-((3-3)+(2+(8*2))))))+5))-5)</t>
  </si>
  <si>
    <t>((9+6)*((5*(9/(x-((8+(((6/9)*2)/((4+x)-(5/1))))/3))))*((x/x)+((5+((((6+(7-2))+7)*((7-5)+(x+9)))/1))+0))))</t>
  </si>
  <si>
    <t>(x/((((5/4)+9)*(((5+7)*4)-((((((8*4)/x)/8)+(4+((x/2)/7)))+((((6/9)+3)*4)+(((4-2)+x)/(5+1))))*(9-((((5*8)+(4/9))/0)+(((x-3)/(8-8))/(3/4)))))))+6))</t>
  </si>
  <si>
    <t>(((((x*x)*(5+6))+(((((0*(1/6))/5)-(7+7))+8)*((((6+(1*6))/(6+5))/((2/1)/((4-4)+x)))/0)))/7)+(1-(7-3)))</t>
  </si>
  <si>
    <t>((((((2/(4+8))+((1*6)-(8*6)))+8)*4)/0)+8)</t>
  </si>
  <si>
    <t>((7+(x*((8*7)/8)))+((5-(((((((6-5)-(8*3))/8)+(((0*5)/(7*8))-0))+((4*((6+0)*(3-9)))/(((9/9)-6)+(0+5))))-(0/(((9*2)/6)+5)))/8))/(2+1)))</t>
  </si>
  <si>
    <t>((((((4*6)-1)-((8-(x+(4-3)))-(1/(1/(((2*8)/(5+7))-6)))))+((5-(((((1-1)/4)/0)*(8+1))+(4+0)))/(7-4)))*9)+((((7-(((6-((x/3)+(1+5)))-0)*(2*(2-(9/3)))))-8)+3)-((7/(7+((7-(((4*0)-7)-(9-(1*5))))+((((8+6)/4)*3)-(((8-9)-7)*((8+5)*5))))))*(((6+9)/(0+(7-(2-((0-x)*(9+6))))))-1))))</t>
  </si>
  <si>
    <t>((((4*7)*((2-(7/1))-(9/2)))+(((4*x)/3)-(((((1/(0/2))+8)-(0-(9*0)))*2)+(4*5))))-((((((1/5)/2)+(9/((((9*6)-(8/9))/((6*0)-0))-((3/4)/(7/5)))))-6)*(7-(((5+(0-x))*9)+4)))*(((9+((2-(((7*x)-(3+3))*1))*(5-8)))*6)+((x-4)+4))))</t>
  </si>
  <si>
    <t>(((6*(((5-(7/4))-((8-9)-2))/0))-9)/(8+3))</t>
  </si>
  <si>
    <t>(x+(((8*7)-(3/8))/(((5+(9*x))/0)-7)))</t>
  </si>
  <si>
    <t>(3-(3/0))</t>
  </si>
  <si>
    <t>(2/0)</t>
  </si>
  <si>
    <t>(3*((5*(8/3))/0))</t>
  </si>
  <si>
    <t>(((((4*x)-(((7+(8+(5+(3/0))))+(1-(6/3)))-(((3+((4+8)*(5/0)))*(((6+9)/3)+(6*(7*8))))*8)))-7)*(5/(9+((6/(9+(((4/5)/(8+1))+7)))/(3+((((6-x)/(5+x))/(x+(1*6)))/4))))))-((9/4)*(((7+((((9/4)*7)*(2-6))-8))+8)*(((1*(((2-(1+9))+8)*3))/6)-(5-4)))))</t>
  </si>
  <si>
    <t>(5-((((9-4)/((x*x)*((x-0)/(((6*5)-(2*1))-(1/3)))))+7)*((5*5)*6)))</t>
  </si>
  <si>
    <t>(((5+3)/((5*(((((4+1)/1)*7)-8)*(((1/((2*0)/(x-7)))-((8*(8-4))+((3+6)/7)))/((1+4)/(6*((6/5)/2))))))/(5-(7+(4/((((8+x)/(1/7))/5)/((7/7)+0)))))))*7)</t>
  </si>
  <si>
    <t>(((((5*(5-(4*(((0/0)*(6+8))-(3-7)))))/((((6+3)*5)/2)/(0+(x*(9/(6/0))))))*((8-6)/(9-(x-(0+((x+1)+7))))))-((6+((7-((9/2)-6))*3))/((0-(3-1))*((((8/(0*9))/5)+x)*8))))*4)</t>
  </si>
  <si>
    <t>(((3+((9*(((7*4)/((6/(3+2))*5))*(1-(8/((8*3)+x)))))*x))+(9+(2+((0+((4-4)-(7+2)))-(x+7)))))+(((9*((9/((((7+4)/(5/4))/((0/3)*(6*6)))+(5*(3+3))))+((((2-(2/3))+((5/8)+9))*0)+(8+(7-0)))))*1)/((x+((6-4)+(1/2)))/2)))</t>
  </si>
  <si>
    <t>(9/(5+((((6-((((7+8)/(4*0))+((x+8)/4))-((5-7)-8)))*((((5/(9-0))+5)*(8-6))-x))+(((7-4)+x)*((9+8)/(9-8))))-((4*(((4/((1-9)/(0-1)))+1)*7))/((6/(4/(((0+3)*4)-9)))+(2-6))))))</t>
  </si>
  <si>
    <t>(6-(((7/((7-0)+(((3*3)-(8/((0+6)+4)))/5)))-((1*((x*5)/0))/(4-7)))*((4+(8/8))/((4*0)/7))))</t>
  </si>
  <si>
    <t>((((5*(x*x))-(0+6))+4)+(((2+1)*((4/x)+(3-3)))-(((4-(((((1/2)*(3*4))*6)*8)-3))*6)-((((3/(2+(0*1)))*(1-(6*1)))-((4/0)*7))*8))))</t>
  </si>
  <si>
    <t>(1+((((((9*0)/(((6+5)+(7/(0/1)))/7))/((8*(4+8))+((((9/1)+(7*3))*((3*3)*(6/7)))-(8+6))))-((9*5)/(1*(8-(4*6)))))-(5-(6+(2*5))))+7))</t>
  </si>
  <si>
    <t>((4*(6-(((2*((2+(7+0))+9))*((9+(1+5))-8))-4)))*(7/(2*(((((9-7)-5)/(0/(8+7)))/(0-(6-8)))/3))))</t>
  </si>
  <si>
    <t>((1/((3/0)+(1/((4*4)*(((0*(4/0))+(((4+4)/(8/1))-((8*x)/(8-8))))*0)))))*x)</t>
  </si>
  <si>
    <t>(((3*3)/6)-(1+(((((9+0)-((((8*7)/(4-5))+((7/0)-(x+2)))+4))/6)/(5*0))*((8+(5/7))/((6/((x/((2-3)-(6/1)))-3))-(x/0))))))</t>
  </si>
  <si>
    <t>(((8-((5*(6*(9+((2*(0-9))/0))))*((1+6)*(1/(1-(4+5))))))-(3/(1*7)))/x)</t>
  </si>
  <si>
    <t>(((x*(9*7))/(3+((x-(9/3))*(((1/((7*(6/0))*7))-((6*((5/7)/(5/1)))-4))+1))))/x)</t>
  </si>
  <si>
    <t>((((6/(7-((x+(x-((5+3)+4)))*2)))-(4+(((9+(1-0))/(9/x))/0)))-((1/(6+6))*(4+((7/(((5/1)*(9+5))-((5/9)-x)))+0))))*(6-7))</t>
  </si>
  <si>
    <t>(5-(((((((6/(7*(5*0)))-(0/(8+(2+1))))/(7/(0/6)))+9)+7)*1)-(4+((5*3)/(6+6)))))</t>
  </si>
  <si>
    <t>(((5-2)*((5-(2-3))/(9/6)))/((8*(3/x))/(0*((((((1+x)/5)*3)/4)/((7*3)+x))/((6/9)/(3/(0/2)))))))</t>
  </si>
  <si>
    <t>(((8/5)*x)/(6/(0/6)))</t>
  </si>
  <si>
    <t>((1*((5+6)*(1+1)))/((9-(7*(9+5)))*0))</t>
  </si>
  <si>
    <t>(((2*x)*((6+(((1+4)/((9-((5*7)+(6*8)))-(3-(9+(5+8)))))-(((6+((9+9)-(8/5)))+5)*5)))-(((x*3)*1)-2)))-((2-(7/(((9/(((5/6)-8)/0))*3)-(((5-5)-3)+6))))*((((9/6)*8)-1)-(3/((8*3)*9)))))</t>
  </si>
  <si>
    <t>(((8/(((7-((((2/0)-0)/((0+4)*x))*4))-(((5+2)-7)/(((9-(8+7))+4)/2)))+3))*2)-5)</t>
  </si>
  <si>
    <t>((3/(((0/2)+(x+6))*4))-(9*(4+(((6/8)*((8/(((5-1)*(8+2))-(6/(5/0))))*(5+3)))-4))))</t>
  </si>
  <si>
    <t>((9/3)-(4-(0-((7*(((1*3)-(7/(8+0)))-(9+1)))*((((7*1)/(7/((0/0)/7)))/0)/(3+7))))))</t>
  </si>
  <si>
    <t>((((((8-((2+6)/6))+5)/1)+(9*((((((4*4)-x)-(6/6))+((1+6)*(9+8)))-0)-5)))-((4*3)+9))/(((5*0)+(6*(((((7+(0/x))*((9-9)+(9+2)))+((3-(1/0))+7))*4)-((8/8)+3))))-(4*0)))</t>
  </si>
  <si>
    <t>((6*(((7-((5/4)/(1+3)))/0)+(1/((3/7)-(8*(8+x))))))/((((((6-((7-7)-4))-(0-2))/5)-(8+6))-3)*(8/4)))</t>
  </si>
  <si>
    <t>(x/(((((5/8)-((4+8)*(1/7)))/(x+5))*5)/((x*8)*((0/7)/((6/(0+(2-((1+5)*(x*5)))))*3)))))</t>
  </si>
  <si>
    <t>(((2/7)*5)+((((8/0)-9)*(7+((1-((((8*2)/(6+1))*((6/6)/2))-((3-(6-6))+3)))+4)))+3))</t>
  </si>
  <si>
    <t>((x/9)*(((0*(((1-x)+3)/(5/(((6-(2-5))*3)/0))))-(1+3))-4))</t>
  </si>
  <si>
    <t>(((8/0)/7)+2)</t>
  </si>
  <si>
    <t>((5-(6+8))*((((((((3-(9-7))+(2+x))*(7/(x*(0*3))))*6)/6)-(4-6))*1)-9))</t>
  </si>
  <si>
    <t>((((2/x)+(0+((((4-(4+1))+6)-6)+7)))*1)/(9*0))</t>
  </si>
  <si>
    <t>(4-(((0/(((4+5)+(((1-(1/2))*4)/0))/4))*8)*(((4-9)*((5+7)/(2/1)))-x)))</t>
  </si>
  <si>
    <t>((((((4*(1-((8*(6-6))-3)))-9)-5)*3)*3)/(((1/1)-0)*(((((6+(7*7))+(1*(((6*5)-(3-5))-((7/x)*4))))/0)*(((x-((1/3)+1))/((8/(0*5))*8))/1))*(0+5))))</t>
  </si>
  <si>
    <t>(2+((1-((0-7)-(((7*(1/(5*(5/9))))-((6-((3+x)+(1/8)))-1))*((2*(x/(0*0)))+((((6*4)/(8*3))-9)/1)))))*(0-0)))</t>
  </si>
  <si>
    <t>(((2+(x-((5-(5*(((x/4)*9)-(5*8))))*7)))/((((5-(2+7))*x)*0)/(3+x)))-(x/4))</t>
  </si>
  <si>
    <t>(9/((((((((1*(3/0))*0)/6)/((9-x)-(4-0)))/(6+(9*x)))-((0+0)+((8/(((0+9)/(0/7))-((1-8)-(5+x))))-5)))-(((8-(x-9))-7)+2))+4))</t>
  </si>
  <si>
    <t>((((1/x)-2)*(2/(7*((5-((8/5)/0))-(((((0*x)/4)-1)-7)*((3*2)-(((x+5)*9)-8)))))))+5)</t>
  </si>
  <si>
    <t>(((2+(5*1))-2)/(((((0*(3+1))*(3-4))-7)/(x*(x*(5/((((3-5)-(3/4))/2)/7)))))/(((((((9-(9*5))-(4-(6*7)))*(9*(7+(2+6))))+(1-3))*(5+(((2+(9*9))-((3*4)+6))*((0-(3*9))-0))))+0)-2)))</t>
  </si>
  <si>
    <t>((((((((4*((0-3)*(7+x)))-(0*(2+(3/0))))-(3*(1-(x+(0+7)))))-7)-(2-(7/(6/((0-(3+2))-3)))))*((5-((8+(4*((7+5)*(2-8))))*((3/6)/(8/((6/3)+(4/3))))))-4))*1)*(5-1))</t>
  </si>
  <si>
    <t>((5-(0+(((2-(1*2))*(2/(((9-8)+(7-4))/0)))*(4*8))))*((((8*(7-(6+3)))-(2-(6-8)))-(x/(x*(5*2))))+(2*x)))</t>
  </si>
  <si>
    <t>((((((((9/((4*5)+1))*(7+1))-8)-((5+((9/(8-x))*0))/((((9+0)/5)*((x/5)*9))/6)))*((9*4)-x))/2)+5)/0)</t>
  </si>
  <si>
    <t>((0-0)-(((7+(((9/(((x*2)/(9/0))+8))/9)-8))+3)*((6-(1/((8*(4+((0/0)+(9-x))))+1)))*((2/(6*3))*8))))</t>
  </si>
  <si>
    <t>((((8*((5+(5+x))/(((6+7)+5)*7)))/(((8+((5/7)/(0/((1/0)*(5-5)))))+(5*(6-0)))*((((3+1)+7)-(5+9))/x)))+(5-9))/((1/(((3+((((x*7)-9)*(6+8))-7))-4)-9))+1))</t>
  </si>
  <si>
    <t>(((1*5)/5)/0)</t>
  </si>
  <si>
    <t>Fitness Evaluation Worksheet</t>
  </si>
  <si>
    <t>Training X</t>
  </si>
  <si>
    <t>Delta</t>
  </si>
  <si>
    <t>Raw</t>
  </si>
  <si>
    <t>(-3(x*x)-7 )/2</t>
  </si>
  <si>
    <t>simplify:</t>
  </si>
  <si>
    <t>(((2+1)*(9*(((((B5-((9-3)/4))*0)*((((4-2)+5)/1)*B5))-(4*7))/((((2/2)-(1/3))+7)-(7/((4+((6-0)*(B5/B5)))*8))))))/5)</t>
  </si>
  <si>
    <t>((3*(9*(((((B5-(6/4))*0)*(((2+5)/1)*B5))-28)/(((1-(1/3))+7)-(7/((4+(6*0))*8))))))/5)</t>
  </si>
  <si>
    <t>((3*(9*(((0*(((2+5)/1)*B5))-28)/(((1-(1/3))+7)-(7/((4+0)*8))))))/5)</t>
  </si>
  <si>
    <t>((3*(9*(((0*(((2+5)/1)*B5))-28)/(((1-(1/3))+7)-(7/(4*8))))))/5)</t>
  </si>
  <si>
    <t>((3*(9*(((0*((7/1)*B5))-28)/(((1-.33)+7)-(7/32)))))/5)</t>
  </si>
  <si>
    <t>((3*(9*((0-28)/(7.67-(7/32)))))/5)</t>
  </si>
  <si>
    <t>Generating trees and calculating their fitness…</t>
  </si>
  <si>
    <t>(3-(7*8))</t>
  </si>
  <si>
    <t>((9/5)-(7*6))</t>
  </si>
  <si>
    <t>(1-(x*8))</t>
  </si>
  <si>
    <t>(0-6)</t>
  </si>
  <si>
    <t>(2-6)</t>
  </si>
  <si>
    <t>((4+2)/(5-7))</t>
  </si>
  <si>
    <t>(1-(7-3))</t>
  </si>
  <si>
    <t>(6/(3-6))</t>
  </si>
  <si>
    <t>((7/2)-(1+4))</t>
  </si>
  <si>
    <t>((6/4)-x)</t>
  </si>
  <si>
    <t>((0*4)*9)</t>
  </si>
  <si>
    <t>(4*0)</t>
  </si>
  <si>
    <t>((0*0)/x)</t>
  </si>
  <si>
    <t>(6-6)</t>
  </si>
  <si>
    <t>(0*5)</t>
  </si>
  <si>
    <t>(2-(0+2))</t>
  </si>
  <si>
    <t>(4-4)</t>
  </si>
  <si>
    <t>((8*0)*5)</t>
  </si>
  <si>
    <t>((x/4)*0)</t>
  </si>
  <si>
    <t>(0*0)</t>
  </si>
  <si>
    <t>((4/8)/(5+3))</t>
  </si>
  <si>
    <t>(x/(4+7))</t>
  </si>
  <si>
    <t>((6+5)/(9*5))</t>
  </si>
  <si>
    <t>(x/6)</t>
  </si>
  <si>
    <t>((0+2)/5)</t>
  </si>
  <si>
    <t>((6/7)/(7/8))</t>
  </si>
  <si>
    <t>(4/4)</t>
  </si>
  <si>
    <t>(3/3)</t>
  </si>
  <si>
    <t>(5/5)</t>
  </si>
  <si>
    <t>((2+3)-4)</t>
  </si>
  <si>
    <t>((0+6)/(9-4))</t>
  </si>
  <si>
    <t>(8/6)</t>
  </si>
  <si>
    <t>((x/9)*(1*8))</t>
  </si>
  <si>
    <t>(x*(0+1))</t>
  </si>
  <si>
    <t>(9-(1+6))</t>
  </si>
  <si>
    <t>((8+4)/5)</t>
  </si>
  <si>
    <t>(x*(6/4))</t>
  </si>
  <si>
    <t>((3*x)+(6-9))</t>
  </si>
  <si>
    <t>((0+0)-(6-9))</t>
  </si>
  <si>
    <t>(3+(0*x))</t>
  </si>
  <si>
    <t>((3+2)-2)</t>
  </si>
  <si>
    <t>((0-1)+4)</t>
  </si>
  <si>
    <t>((9-0)/(9/4))</t>
  </si>
  <si>
    <t>((3-0)*x)</t>
  </si>
  <si>
    <t>((7*0)+5)</t>
  </si>
  <si>
    <t>(x+4)</t>
  </si>
  <si>
    <t>((7/5)+4)</t>
  </si>
  <si>
    <t>(6/1)</t>
  </si>
  <si>
    <t>((1/8)+6)</t>
  </si>
  <si>
    <t>(3+(5-x))</t>
  </si>
  <si>
    <t>(9-(x+1))</t>
  </si>
  <si>
    <t>((1*3)+(4/1))</t>
  </si>
  <si>
    <t>(8-(x/4))</t>
  </si>
  <si>
    <t>(1+(0+7))</t>
  </si>
  <si>
    <t>(x/(5/x))</t>
  </si>
  <si>
    <t>(1*9)</t>
  </si>
  <si>
    <t>(3-(0-6))</t>
  </si>
  <si>
    <t>(0+9)</t>
  </si>
  <si>
    <t>(9+(6*0))</t>
  </si>
  <si>
    <t>(2+9)</t>
  </si>
  <si>
    <t>((4-3)+(4+6))</t>
  </si>
  <si>
    <t>((9-0)+3)</t>
  </si>
  <si>
    <t>(4*3)</t>
  </si>
  <si>
    <t>((4*1)-(1-9))</t>
  </si>
  <si>
    <t>(2+(6+5))</t>
  </si>
  <si>
    <t>((5-4)*(5+8))</t>
  </si>
  <si>
    <t>(9-(5-9))</t>
  </si>
  <si>
    <t>(2*(0+7))</t>
  </si>
  <si>
    <t>((x*5)+8)</t>
  </si>
  <si>
    <t>(3*5)</t>
  </si>
  <si>
    <t>(6+9)</t>
  </si>
  <si>
    <t>((x+8)+6)</t>
  </si>
  <si>
    <t>(2*8)</t>
  </si>
  <si>
    <t>(9*x)</t>
  </si>
  <si>
    <t>((9-2)+(2*6))</t>
  </si>
  <si>
    <t>(8+(5+7))</t>
  </si>
  <si>
    <t>((0+7)*3)</t>
  </si>
  <si>
    <t>((2*9)+4)</t>
  </si>
  <si>
    <t>((3*8)-1)</t>
  </si>
  <si>
    <t>(4*(3+3))</t>
  </si>
  <si>
    <t>((6-3)*8)</t>
  </si>
  <si>
    <t>(7+(9*2))</t>
  </si>
  <si>
    <t>(4*7)</t>
  </si>
  <si>
    <t>((7*4)+(1*4))</t>
  </si>
  <si>
    <t>(x*x)</t>
  </si>
  <si>
    <t>(4*(7+4))</t>
  </si>
  <si>
    <t>((9-x)/(x/9))</t>
  </si>
  <si>
    <t>(8*(9-3))</t>
  </si>
  <si>
    <t>((7+x)*(1+6))</t>
  </si>
  <si>
    <t>((1*7)+(9*8))</t>
  </si>
  <si>
    <t>(9*(8+3))</t>
  </si>
  <si>
    <t>(1-(5/0))</t>
  </si>
  <si>
    <t>(5-(1/0))</t>
  </si>
  <si>
    <t>((6/0)+x)</t>
  </si>
  <si>
    <t>((4/0)+(8+2))</t>
  </si>
  <si>
    <t>Above data shows initial trees sorted by fitness and their fitness values.</t>
  </si>
  <si>
    <t>Now performing crossover and mutation for next generation of trees...</t>
  </si>
  <si>
    <t>Population and trees after crossover and mutation:</t>
  </si>
  <si>
    <t>((0-9)-(2*6))</t>
  </si>
  <si>
    <t>((3-7)*(0+8))</t>
  </si>
  <si>
    <t>((2-8)-(4+2))</t>
  </si>
  <si>
    <t>((5-6)*(6+5))</t>
  </si>
  <si>
    <t>((0*5)-(5/1))</t>
  </si>
  <si>
    <t>(0-4)</t>
  </si>
  <si>
    <t>(3-(6*1))</t>
  </si>
  <si>
    <t>((1-7)/(6/3))</t>
  </si>
  <si>
    <t>(0-(8/8))</t>
  </si>
  <si>
    <t>((7/3)-3)</t>
  </si>
  <si>
    <t>(0*(7+8))</t>
  </si>
  <si>
    <t>(0/(7+7))</t>
  </si>
  <si>
    <t>(0*4)</t>
  </si>
  <si>
    <t>(0/(7-2))</t>
  </si>
  <si>
    <t>(0/6)</t>
  </si>
  <si>
    <t>(x-(1*x))</t>
  </si>
  <si>
    <t>((0/2)/8)</t>
  </si>
  <si>
    <t>((0*x)/1)</t>
  </si>
  <si>
    <t>((5/5)*(8*0))</t>
  </si>
  <si>
    <t>(9*(1*0))</t>
  </si>
  <si>
    <t>(0*3)</t>
  </si>
  <si>
    <t>((2-1)/(9*5))</t>
  </si>
  <si>
    <t>(2/(7+5))</t>
  </si>
  <si>
    <t>(0+(x/6))</t>
  </si>
  <si>
    <t>((x/x)/3)</t>
  </si>
  <si>
    <t>(3/7)</t>
  </si>
  <si>
    <t>((4/8)+(4*0))</t>
  </si>
  <si>
    <t>(6/9)</t>
  </si>
  <si>
    <t>(8/8)</t>
  </si>
  <si>
    <t>(2-1)</t>
  </si>
  <si>
    <t>((6*2)/8)</t>
  </si>
  <si>
    <t>(x/(2+x))</t>
  </si>
  <si>
    <t>((8+7)/(8-2))</t>
  </si>
  <si>
    <t>((2-1)*(6-3))</t>
  </si>
  <si>
    <t>(3+(x-x))</t>
  </si>
  <si>
    <t>((3+4)/2)</t>
  </si>
  <si>
    <t>(4/(9-8))</t>
  </si>
  <si>
    <t>(4+(1*1))</t>
  </si>
  <si>
    <t>(2+3)</t>
  </si>
  <si>
    <t>((5+8)-7)</t>
  </si>
  <si>
    <t>((4*8)/5)</t>
  </si>
  <si>
    <t>((2+x)*2)</t>
  </si>
  <si>
    <t>(6+(6/7))</t>
  </si>
  <si>
    <t>(5+2)</t>
  </si>
  <si>
    <t>((6+2)/1)</t>
  </si>
  <si>
    <t>((1*0)+9)</t>
  </si>
  <si>
    <t>(5+(9/2))</t>
  </si>
  <si>
    <t>((6-x)+5)</t>
  </si>
  <si>
    <t>(8-(7-9))</t>
  </si>
  <si>
    <t>((2+8)+(5/4))</t>
  </si>
  <si>
    <t>(9+4)</t>
  </si>
  <si>
    <t>((9+7)/(6/5))</t>
  </si>
  <si>
    <t>((4*8)/2)</t>
  </si>
  <si>
    <t>((4*4)/1)</t>
  </si>
  <si>
    <t>(8+(6+8))</t>
  </si>
  <si>
    <t>((8*3)+(7/4))</t>
  </si>
  <si>
    <t>((2*0)+(3*9))</t>
  </si>
  <si>
    <t>((6+1)/(1/4))</t>
  </si>
  <si>
    <t>((4*8)/1)</t>
  </si>
  <si>
    <t>(7*5)</t>
  </si>
  <si>
    <t>((6*9)-0)</t>
  </si>
  <si>
    <t>((9*7)/(1+0))</t>
  </si>
  <si>
    <t>((7*x)+(9*9))</t>
  </si>
  <si>
    <t>((9+8)*(9-2))</t>
  </si>
  <si>
    <t>((7+8)*8)</t>
  </si>
  <si>
    <t>((8/0)+(x-x))</t>
  </si>
  <si>
    <t>(4/0)</t>
  </si>
  <si>
    <t>((4/0)/(x-9))</t>
  </si>
  <si>
    <t>(9/(8-8))</t>
  </si>
  <si>
    <t>Run complete. Least fit and three fittest trees shown below.</t>
  </si>
  <si>
    <t>Run Time</t>
  </si>
  <si>
    <t>2 minute(s)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</si>
</sst>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onsolas"/>
      <family val="3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4">
    <xf numFmtId="0" fontId="0" fillId="0" borderId="0" xfId="0"/>
    <xf numFmtId="0" fontId="5" fillId="0" borderId="0" xfId="0" applyFont="1" applyAlignment="1">
      <alignment vertical="center"/>
    </xf>
    <xf numFmtId="11" fontId="0" fillId="0" borderId="0" xfId="0" applyNumberFormat="1"/>
    <xf numFmtId="11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0" fontId="3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5" xfId="0" applyFont="1" applyBorder="1"/>
    <xf numFmtId="43" fontId="0" fillId="0" borderId="0" xfId="1" applyFont="1"/>
    <xf numFmtId="0" fontId="0" fillId="0" borderId="0" xfId="0" applyFont="1" applyBorder="1" applyAlignment="1">
      <alignment horizontal="center"/>
    </xf>
    <xf numFmtId="0" fontId="0" fillId="0" borderId="4" xfId="0" quotePrefix="1" applyFont="1" applyBorder="1" applyAlignment="1">
      <alignment horizontal="center"/>
    </xf>
    <xf numFmtId="0" fontId="2" fillId="0" borderId="0" xfId="0" applyFont="1"/>
    <xf numFmtId="0" fontId="0" fillId="0" borderId="0" xfId="0" quotePrefix="1"/>
    <xf numFmtId="0" fontId="0" fillId="0" borderId="0" xfId="0" quotePrefix="1" applyFont="1" applyBorder="1" applyAlignment="1">
      <alignment horizontal="center"/>
    </xf>
    <xf numFmtId="0" fontId="0" fillId="0" borderId="4" xfId="0" applyFont="1" applyBorder="1"/>
    <xf numFmtId="2" fontId="0" fillId="0" borderId="0" xfId="0" applyNumberFormat="1" applyBorder="1"/>
    <xf numFmtId="43" fontId="4" fillId="2" borderId="0" xfId="2" applyNumberFormat="1"/>
    <xf numFmtId="43" fontId="4" fillId="2" borderId="2" xfId="2" applyNumberFormat="1" applyBorder="1"/>
  </cellXfs>
  <cellStyles count="3">
    <cellStyle name="Accent2" xfId="2" builtinId="33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28"/>
  <sheetViews>
    <sheetView tabSelected="1" topLeftCell="A205" workbookViewId="0">
      <selection activeCell="C22" sqref="C22"/>
    </sheetView>
  </sheetViews>
  <sheetFormatPr defaultRowHeight="15" x14ac:dyDescent="0.25"/>
  <cols>
    <col min="2" max="2" width="19.85546875" customWidth="1"/>
    <col min="3" max="3" width="35.5703125" customWidth="1"/>
  </cols>
  <sheetData>
    <row r="3" spans="2:3" x14ac:dyDescent="0.25">
      <c r="B3" t="s">
        <v>185</v>
      </c>
    </row>
    <row r="4" spans="2:3" x14ac:dyDescent="0.25">
      <c r="B4" t="s">
        <v>187</v>
      </c>
    </row>
    <row r="5" spans="2:3" x14ac:dyDescent="0.25">
      <c r="B5">
        <v>100</v>
      </c>
    </row>
    <row r="6" spans="2:3" x14ac:dyDescent="0.25">
      <c r="B6" t="s">
        <v>186</v>
      </c>
    </row>
    <row r="7" spans="2:3" x14ac:dyDescent="0.25">
      <c r="B7">
        <v>2</v>
      </c>
    </row>
    <row r="8" spans="2:3" x14ac:dyDescent="0.25">
      <c r="B8" t="s">
        <v>188</v>
      </c>
    </row>
    <row r="9" spans="2:3" x14ac:dyDescent="0.25">
      <c r="B9">
        <v>10</v>
      </c>
    </row>
    <row r="10" spans="2:3" x14ac:dyDescent="0.25">
      <c r="B10" t="s">
        <v>189</v>
      </c>
    </row>
    <row r="11" spans="2:3" x14ac:dyDescent="0.25">
      <c r="B11">
        <v>2</v>
      </c>
    </row>
    <row r="12" spans="2:3" x14ac:dyDescent="0.25">
      <c r="B12" t="s">
        <v>190</v>
      </c>
    </row>
    <row r="13" spans="2:3" x14ac:dyDescent="0.25">
      <c r="B13" t="s">
        <v>593</v>
      </c>
    </row>
    <row r="14" spans="2:3" x14ac:dyDescent="0.25">
      <c r="B14">
        <v>1786.6402728983901</v>
      </c>
      <c r="C14" t="s">
        <v>594</v>
      </c>
    </row>
    <row r="15" spans="2:3" x14ac:dyDescent="0.25">
      <c r="B15">
        <v>1788.0598496438599</v>
      </c>
      <c r="C15" t="s">
        <v>595</v>
      </c>
    </row>
    <row r="16" spans="2:3" x14ac:dyDescent="0.25">
      <c r="B16">
        <v>2205.19474233243</v>
      </c>
      <c r="C16" t="s">
        <v>228</v>
      </c>
    </row>
    <row r="17" spans="2:3" x14ac:dyDescent="0.25">
      <c r="B17">
        <v>2212.86300803111</v>
      </c>
      <c r="C17" t="s">
        <v>596</v>
      </c>
    </row>
    <row r="18" spans="2:3" x14ac:dyDescent="0.25">
      <c r="B18">
        <v>2255.19474233243</v>
      </c>
      <c r="C18" t="s">
        <v>597</v>
      </c>
    </row>
    <row r="19" spans="2:3" x14ac:dyDescent="0.25">
      <c r="B19">
        <v>2311.3695174699501</v>
      </c>
      <c r="C19" t="s">
        <v>598</v>
      </c>
    </row>
    <row r="20" spans="2:3" x14ac:dyDescent="0.25">
      <c r="B20">
        <v>2342.3695174699501</v>
      </c>
      <c r="C20" t="s">
        <v>599</v>
      </c>
    </row>
    <row r="21" spans="2:3" x14ac:dyDescent="0.25">
      <c r="B21">
        <v>2342.3695174699501</v>
      </c>
      <c r="C21" t="s">
        <v>600</v>
      </c>
    </row>
    <row r="22" spans="2:3" x14ac:dyDescent="0.25">
      <c r="B22">
        <v>2373.3695174699501</v>
      </c>
      <c r="C22" t="s">
        <v>601</v>
      </c>
    </row>
    <row r="23" spans="2:3" x14ac:dyDescent="0.25">
      <c r="B23">
        <v>2388.8695174699501</v>
      </c>
      <c r="C23" t="s">
        <v>602</v>
      </c>
    </row>
    <row r="24" spans="2:3" x14ac:dyDescent="0.25">
      <c r="B24">
        <v>2404.3695174699501</v>
      </c>
      <c r="C24" t="s">
        <v>193</v>
      </c>
    </row>
    <row r="25" spans="2:3" x14ac:dyDescent="0.25">
      <c r="B25">
        <v>2430.22695117891</v>
      </c>
      <c r="C25" t="s">
        <v>603</v>
      </c>
    </row>
    <row r="26" spans="2:3" x14ac:dyDescent="0.25">
      <c r="B26">
        <v>2435.3695174699501</v>
      </c>
      <c r="C26" t="s">
        <v>604</v>
      </c>
    </row>
    <row r="27" spans="2:3" x14ac:dyDescent="0.25">
      <c r="B27">
        <v>2435.3695174699501</v>
      </c>
      <c r="C27" t="s">
        <v>605</v>
      </c>
    </row>
    <row r="28" spans="2:3" x14ac:dyDescent="0.25">
      <c r="B28">
        <v>2435.3695174699501</v>
      </c>
      <c r="C28" t="s">
        <v>606</v>
      </c>
    </row>
    <row r="29" spans="2:3" x14ac:dyDescent="0.25">
      <c r="B29">
        <v>2435.3695174699501</v>
      </c>
      <c r="C29" t="s">
        <v>607</v>
      </c>
    </row>
    <row r="30" spans="2:3" x14ac:dyDescent="0.25">
      <c r="B30">
        <v>2435.3695174699501</v>
      </c>
      <c r="C30" t="s">
        <v>608</v>
      </c>
    </row>
    <row r="31" spans="2:3" x14ac:dyDescent="0.25">
      <c r="B31">
        <v>2435.3695174699501</v>
      </c>
      <c r="C31" t="s">
        <v>609</v>
      </c>
    </row>
    <row r="32" spans="2:3" x14ac:dyDescent="0.25">
      <c r="B32">
        <v>2435.3695174699501</v>
      </c>
      <c r="C32" t="s">
        <v>610</v>
      </c>
    </row>
    <row r="33" spans="2:3" x14ac:dyDescent="0.25">
      <c r="B33">
        <v>2435.3695174699501</v>
      </c>
      <c r="C33" t="s">
        <v>611</v>
      </c>
    </row>
    <row r="34" spans="2:3" x14ac:dyDescent="0.25">
      <c r="B34">
        <v>2435.3695174699501</v>
      </c>
      <c r="C34" t="s">
        <v>612</v>
      </c>
    </row>
    <row r="35" spans="2:3" x14ac:dyDescent="0.25">
      <c r="B35">
        <v>2435.3695174699501</v>
      </c>
      <c r="C35" t="s">
        <v>613</v>
      </c>
    </row>
    <row r="36" spans="2:3" x14ac:dyDescent="0.25">
      <c r="B36">
        <v>2437.3070174699501</v>
      </c>
      <c r="C36" t="s">
        <v>614</v>
      </c>
    </row>
    <row r="37" spans="2:3" x14ac:dyDescent="0.25">
      <c r="B37">
        <v>2440.0642962236798</v>
      </c>
      <c r="C37" t="s">
        <v>615</v>
      </c>
    </row>
    <row r="38" spans="2:3" x14ac:dyDescent="0.25">
      <c r="B38">
        <v>2442.9472952477299</v>
      </c>
      <c r="C38" t="s">
        <v>616</v>
      </c>
    </row>
    <row r="39" spans="2:3" x14ac:dyDescent="0.25">
      <c r="B39">
        <v>2443.97661185179</v>
      </c>
      <c r="C39" t="s">
        <v>617</v>
      </c>
    </row>
    <row r="40" spans="2:3" x14ac:dyDescent="0.25">
      <c r="B40">
        <v>2447.7695174699502</v>
      </c>
      <c r="C40" t="s">
        <v>618</v>
      </c>
    </row>
    <row r="41" spans="2:3" x14ac:dyDescent="0.25">
      <c r="B41">
        <v>2465.7368644087201</v>
      </c>
      <c r="C41" t="s">
        <v>619</v>
      </c>
    </row>
    <row r="42" spans="2:3" x14ac:dyDescent="0.25">
      <c r="B42">
        <v>2466.3695174699501</v>
      </c>
      <c r="C42" t="s">
        <v>620</v>
      </c>
    </row>
    <row r="43" spans="2:3" x14ac:dyDescent="0.25">
      <c r="B43">
        <v>2466.3695174699501</v>
      </c>
      <c r="C43" t="s">
        <v>621</v>
      </c>
    </row>
    <row r="44" spans="2:3" x14ac:dyDescent="0.25">
      <c r="B44">
        <v>2466.3695174699501</v>
      </c>
      <c r="C44" t="s">
        <v>622</v>
      </c>
    </row>
    <row r="45" spans="2:3" x14ac:dyDescent="0.25">
      <c r="B45">
        <v>2466.3695174699501</v>
      </c>
      <c r="C45" t="s">
        <v>623</v>
      </c>
    </row>
    <row r="46" spans="2:3" x14ac:dyDescent="0.25">
      <c r="B46">
        <v>2472.5695174699499</v>
      </c>
      <c r="C46" t="s">
        <v>624</v>
      </c>
    </row>
    <row r="47" spans="2:3" x14ac:dyDescent="0.25">
      <c r="B47">
        <v>2476.7028508032799</v>
      </c>
      <c r="C47" t="s">
        <v>625</v>
      </c>
    </row>
    <row r="48" spans="2:3" x14ac:dyDescent="0.25">
      <c r="B48">
        <v>2481.2740208397599</v>
      </c>
      <c r="C48" t="s">
        <v>626</v>
      </c>
    </row>
    <row r="49" spans="2:3" x14ac:dyDescent="0.25">
      <c r="B49">
        <v>2487.0120837609902</v>
      </c>
      <c r="C49" t="s">
        <v>627</v>
      </c>
    </row>
    <row r="50" spans="2:3" x14ac:dyDescent="0.25">
      <c r="B50">
        <v>2497.9303458669601</v>
      </c>
      <c r="C50" t="s">
        <v>628</v>
      </c>
    </row>
    <row r="51" spans="2:3" x14ac:dyDescent="0.25">
      <c r="B51">
        <v>2511.1303458669599</v>
      </c>
      <c r="C51" t="s">
        <v>629</v>
      </c>
    </row>
    <row r="52" spans="2:3" x14ac:dyDescent="0.25">
      <c r="B52">
        <v>2512.83336690651</v>
      </c>
      <c r="C52" t="s">
        <v>630</v>
      </c>
    </row>
    <row r="53" spans="2:3" x14ac:dyDescent="0.25">
      <c r="B53">
        <v>2515.6479777018799</v>
      </c>
      <c r="C53" t="s">
        <v>631</v>
      </c>
    </row>
    <row r="54" spans="2:3" x14ac:dyDescent="0.25">
      <c r="B54">
        <v>2532.68638907066</v>
      </c>
      <c r="C54" t="s">
        <v>632</v>
      </c>
    </row>
    <row r="55" spans="2:3" x14ac:dyDescent="0.25">
      <c r="B55">
        <v>2532.68638907066</v>
      </c>
      <c r="C55" t="s">
        <v>633</v>
      </c>
    </row>
    <row r="56" spans="2:3" x14ac:dyDescent="0.25">
      <c r="B56">
        <v>2532.68638907066</v>
      </c>
      <c r="C56" t="s">
        <v>634</v>
      </c>
    </row>
    <row r="57" spans="2:3" x14ac:dyDescent="0.25">
      <c r="B57">
        <v>2532.68638907066</v>
      </c>
      <c r="C57" t="s">
        <v>635</v>
      </c>
    </row>
    <row r="58" spans="2:3" x14ac:dyDescent="0.25">
      <c r="B58">
        <v>2574.95842510902</v>
      </c>
      <c r="C58" t="s">
        <v>636</v>
      </c>
    </row>
    <row r="59" spans="2:3" x14ac:dyDescent="0.25">
      <c r="B59">
        <v>2598.14281035356</v>
      </c>
      <c r="C59" t="s">
        <v>637</v>
      </c>
    </row>
    <row r="60" spans="2:3" x14ac:dyDescent="0.25">
      <c r="B60">
        <v>2619.95842510902</v>
      </c>
      <c r="C60" t="s">
        <v>638</v>
      </c>
    </row>
    <row r="61" spans="2:3" x14ac:dyDescent="0.25">
      <c r="B61">
        <v>2632.1782387458502</v>
      </c>
      <c r="C61" t="s">
        <v>639</v>
      </c>
    </row>
    <row r="62" spans="2:3" x14ac:dyDescent="0.25">
      <c r="B62">
        <v>2637.95842510902</v>
      </c>
      <c r="C62" t="s">
        <v>640</v>
      </c>
    </row>
    <row r="63" spans="2:3" x14ac:dyDescent="0.25">
      <c r="B63">
        <v>2664.95842510902</v>
      </c>
      <c r="C63" t="s">
        <v>641</v>
      </c>
    </row>
    <row r="64" spans="2:3" x14ac:dyDescent="0.25">
      <c r="B64">
        <v>2670.58342510902</v>
      </c>
      <c r="C64" t="s">
        <v>642</v>
      </c>
    </row>
    <row r="65" spans="2:3" x14ac:dyDescent="0.25">
      <c r="B65">
        <v>2697.7386114721899</v>
      </c>
      <c r="C65" t="s">
        <v>643</v>
      </c>
    </row>
    <row r="66" spans="2:3" x14ac:dyDescent="0.25">
      <c r="B66">
        <v>2697.7386114721899</v>
      </c>
      <c r="C66" t="s">
        <v>644</v>
      </c>
    </row>
    <row r="67" spans="2:3" x14ac:dyDescent="0.25">
      <c r="B67">
        <v>2709.95842510902</v>
      </c>
      <c r="C67" t="s">
        <v>645</v>
      </c>
    </row>
    <row r="68" spans="2:3" x14ac:dyDescent="0.25">
      <c r="B68">
        <v>2709.95842510902</v>
      </c>
      <c r="C68" t="s">
        <v>379</v>
      </c>
    </row>
    <row r="69" spans="2:3" x14ac:dyDescent="0.25">
      <c r="B69">
        <v>2740.6534716998099</v>
      </c>
      <c r="C69" t="s">
        <v>646</v>
      </c>
    </row>
    <row r="70" spans="2:3" x14ac:dyDescent="0.25">
      <c r="B70">
        <v>2754.95842510902</v>
      </c>
      <c r="C70" t="s">
        <v>647</v>
      </c>
    </row>
    <row r="71" spans="2:3" x14ac:dyDescent="0.25">
      <c r="B71">
        <v>2774.5521197992798</v>
      </c>
      <c r="C71" t="s">
        <v>648</v>
      </c>
    </row>
    <row r="72" spans="2:3" x14ac:dyDescent="0.25">
      <c r="B72">
        <v>2799.95842510902</v>
      </c>
      <c r="C72" t="s">
        <v>649</v>
      </c>
    </row>
    <row r="73" spans="2:3" x14ac:dyDescent="0.25">
      <c r="B73">
        <v>2799.95842510902</v>
      </c>
      <c r="C73" t="s">
        <v>650</v>
      </c>
    </row>
    <row r="74" spans="2:3" x14ac:dyDescent="0.25">
      <c r="B74">
        <v>2799.95842510902</v>
      </c>
      <c r="C74" t="s">
        <v>651</v>
      </c>
    </row>
    <row r="75" spans="2:3" x14ac:dyDescent="0.25">
      <c r="B75">
        <v>2799.95842510902</v>
      </c>
      <c r="C75" t="s">
        <v>652</v>
      </c>
    </row>
    <row r="76" spans="2:3" x14ac:dyDescent="0.25">
      <c r="B76">
        <v>2799.95842510902</v>
      </c>
      <c r="C76" t="s">
        <v>649</v>
      </c>
    </row>
    <row r="77" spans="2:3" x14ac:dyDescent="0.25">
      <c r="B77">
        <v>2889.95842510902</v>
      </c>
      <c r="C77" t="s">
        <v>653</v>
      </c>
    </row>
    <row r="78" spans="2:3" x14ac:dyDescent="0.25">
      <c r="B78">
        <v>2889.95842510902</v>
      </c>
      <c r="C78" t="s">
        <v>654</v>
      </c>
    </row>
    <row r="79" spans="2:3" x14ac:dyDescent="0.25">
      <c r="B79">
        <v>2934.95842510902</v>
      </c>
      <c r="C79" t="s">
        <v>655</v>
      </c>
    </row>
    <row r="80" spans="2:3" x14ac:dyDescent="0.25">
      <c r="B80">
        <v>2934.95842510902</v>
      </c>
      <c r="C80" t="s">
        <v>656</v>
      </c>
    </row>
    <row r="81" spans="2:3" x14ac:dyDescent="0.25">
      <c r="B81">
        <v>2934.95842510902</v>
      </c>
      <c r="C81" t="s">
        <v>657</v>
      </c>
    </row>
    <row r="82" spans="2:3" x14ac:dyDescent="0.25">
      <c r="B82">
        <v>2979.95842510902</v>
      </c>
      <c r="C82" t="s">
        <v>658</v>
      </c>
    </row>
    <row r="83" spans="2:3" x14ac:dyDescent="0.25">
      <c r="B83">
        <v>2979.95842510902</v>
      </c>
      <c r="C83" t="s">
        <v>659</v>
      </c>
    </row>
    <row r="84" spans="2:3" x14ac:dyDescent="0.25">
      <c r="B84">
        <v>2979.95842510902</v>
      </c>
      <c r="C84" t="s">
        <v>660</v>
      </c>
    </row>
    <row r="85" spans="2:3" x14ac:dyDescent="0.25">
      <c r="B85">
        <v>3024.95842510902</v>
      </c>
      <c r="C85" t="s">
        <v>661</v>
      </c>
    </row>
    <row r="86" spans="2:3" x14ac:dyDescent="0.25">
      <c r="B86">
        <v>3041.05749329318</v>
      </c>
      <c r="C86" t="s">
        <v>662</v>
      </c>
    </row>
    <row r="87" spans="2:3" x14ac:dyDescent="0.25">
      <c r="B87">
        <v>3069.95842510902</v>
      </c>
      <c r="C87" t="s">
        <v>663</v>
      </c>
    </row>
    <row r="88" spans="2:3" x14ac:dyDescent="0.25">
      <c r="B88">
        <v>3069.95842510902</v>
      </c>
      <c r="C88" t="s">
        <v>664</v>
      </c>
    </row>
    <row r="89" spans="2:3" x14ac:dyDescent="0.25">
      <c r="B89">
        <v>3082.1782387458502</v>
      </c>
      <c r="C89" t="s">
        <v>665</v>
      </c>
    </row>
    <row r="90" spans="2:3" x14ac:dyDescent="0.25">
      <c r="B90">
        <v>3114.95842510902</v>
      </c>
      <c r="C90" t="s">
        <v>666</v>
      </c>
    </row>
    <row r="91" spans="2:3" x14ac:dyDescent="0.25">
      <c r="B91">
        <v>3129.9884197186202</v>
      </c>
      <c r="C91" t="s">
        <v>667</v>
      </c>
    </row>
    <row r="92" spans="2:3" x14ac:dyDescent="0.25">
      <c r="B92">
        <v>3249.95842510902</v>
      </c>
      <c r="C92" t="s">
        <v>668</v>
      </c>
    </row>
    <row r="93" spans="2:3" x14ac:dyDescent="0.25">
      <c r="B93">
        <v>3294.95842510902</v>
      </c>
      <c r="C93" t="s">
        <v>669</v>
      </c>
    </row>
    <row r="94" spans="2:3" x14ac:dyDescent="0.25">
      <c r="B94">
        <v>3339.95842510902</v>
      </c>
      <c r="C94" t="s">
        <v>670</v>
      </c>
    </row>
    <row r="95" spans="2:3" x14ac:dyDescent="0.25">
      <c r="B95">
        <v>3384.95842510902</v>
      </c>
      <c r="C95" t="s">
        <v>671</v>
      </c>
    </row>
    <row r="96" spans="2:3" x14ac:dyDescent="0.25">
      <c r="B96">
        <v>3429.95842510902</v>
      </c>
      <c r="C96" t="s">
        <v>672</v>
      </c>
    </row>
    <row r="97" spans="2:3" x14ac:dyDescent="0.25">
      <c r="B97">
        <v>3474.95842510902</v>
      </c>
      <c r="C97" t="s">
        <v>673</v>
      </c>
    </row>
    <row r="98" spans="2:3" x14ac:dyDescent="0.25">
      <c r="B98">
        <v>3474.95842510902</v>
      </c>
      <c r="C98" t="s">
        <v>674</v>
      </c>
    </row>
    <row r="99" spans="2:3" x14ac:dyDescent="0.25">
      <c r="B99">
        <v>3519.95842510902</v>
      </c>
      <c r="C99" t="s">
        <v>675</v>
      </c>
    </row>
    <row r="100" spans="2:3" x14ac:dyDescent="0.25">
      <c r="B100">
        <v>3654.95842510902</v>
      </c>
      <c r="C100" t="s">
        <v>676</v>
      </c>
    </row>
    <row r="101" spans="2:3" x14ac:dyDescent="0.25">
      <c r="B101">
        <v>3834.95842510902</v>
      </c>
      <c r="C101" t="s">
        <v>677</v>
      </c>
    </row>
    <row r="102" spans="2:3" x14ac:dyDescent="0.25">
      <c r="B102">
        <v>4131.28252911658</v>
      </c>
      <c r="C102" t="s">
        <v>678</v>
      </c>
    </row>
    <row r="103" spans="2:3" x14ac:dyDescent="0.25">
      <c r="B103">
        <v>4284.95842510902</v>
      </c>
      <c r="C103" t="s">
        <v>468</v>
      </c>
    </row>
    <row r="104" spans="2:3" x14ac:dyDescent="0.25">
      <c r="B104">
        <v>4374.95842510902</v>
      </c>
      <c r="C104" t="s">
        <v>679</v>
      </c>
    </row>
    <row r="105" spans="2:3" x14ac:dyDescent="0.25">
      <c r="B105">
        <v>4517.4654004316399</v>
      </c>
      <c r="C105" t="s">
        <v>680</v>
      </c>
    </row>
    <row r="106" spans="2:3" x14ac:dyDescent="0.25">
      <c r="B106">
        <v>4554.95842510902</v>
      </c>
      <c r="C106" t="s">
        <v>681</v>
      </c>
    </row>
    <row r="107" spans="2:3" x14ac:dyDescent="0.25">
      <c r="B107">
        <v>5000.4971205668398</v>
      </c>
      <c r="C107" t="s">
        <v>682</v>
      </c>
    </row>
    <row r="108" spans="2:3" x14ac:dyDescent="0.25">
      <c r="B108">
        <v>5949.95842510902</v>
      </c>
      <c r="C108" t="s">
        <v>683</v>
      </c>
    </row>
    <row r="109" spans="2:3" x14ac:dyDescent="0.25">
      <c r="B109">
        <v>6849.95842510902</v>
      </c>
      <c r="C109" t="s">
        <v>684</v>
      </c>
    </row>
    <row r="110" spans="2:3" x14ac:dyDescent="0.25">
      <c r="B110" s="2" t="s">
        <v>169</v>
      </c>
      <c r="C110" t="s">
        <v>685</v>
      </c>
    </row>
    <row r="111" spans="2:3" x14ac:dyDescent="0.25">
      <c r="B111" s="2" t="s">
        <v>169</v>
      </c>
      <c r="C111" t="s">
        <v>686</v>
      </c>
    </row>
    <row r="112" spans="2:3" x14ac:dyDescent="0.25">
      <c r="B112" s="2" t="s">
        <v>169</v>
      </c>
      <c r="C112" t="s">
        <v>687</v>
      </c>
    </row>
    <row r="113" spans="2:3" x14ac:dyDescent="0.25">
      <c r="B113" s="2" t="s">
        <v>169</v>
      </c>
      <c r="C113" t="s">
        <v>688</v>
      </c>
    </row>
    <row r="114" spans="2:3" x14ac:dyDescent="0.25">
      <c r="B114" t="s">
        <v>689</v>
      </c>
    </row>
    <row r="115" spans="2:3" x14ac:dyDescent="0.25">
      <c r="B115" t="s">
        <v>690</v>
      </c>
    </row>
    <row r="116" spans="2:3" x14ac:dyDescent="0.25">
      <c r="B116" t="s">
        <v>691</v>
      </c>
    </row>
    <row r="118" spans="2:3" x14ac:dyDescent="0.25">
      <c r="B118">
        <v>609.85182740439097</v>
      </c>
      <c r="C118" t="s">
        <v>692</v>
      </c>
    </row>
    <row r="119" spans="2:3" x14ac:dyDescent="0.25">
      <c r="B119">
        <v>609.85182740439097</v>
      </c>
      <c r="C119" t="s">
        <v>692</v>
      </c>
    </row>
    <row r="120" spans="2:3" x14ac:dyDescent="0.25">
      <c r="B120">
        <v>609.85182740439097</v>
      </c>
      <c r="C120" t="s">
        <v>692</v>
      </c>
    </row>
    <row r="121" spans="2:3" x14ac:dyDescent="0.25">
      <c r="B121">
        <v>609.85182740439097</v>
      </c>
      <c r="C121" t="s">
        <v>692</v>
      </c>
    </row>
    <row r="122" spans="2:3" x14ac:dyDescent="0.25">
      <c r="B122">
        <v>609.85182740439097</v>
      </c>
      <c r="C122" t="s">
        <v>692</v>
      </c>
    </row>
    <row r="123" spans="2:3" x14ac:dyDescent="0.25">
      <c r="B123">
        <v>609.85182740439097</v>
      </c>
      <c r="C123" t="s">
        <v>692</v>
      </c>
    </row>
    <row r="124" spans="2:3" x14ac:dyDescent="0.25">
      <c r="B124">
        <v>609.85182740439097</v>
      </c>
      <c r="C124" t="s">
        <v>692</v>
      </c>
    </row>
    <row r="125" spans="2:3" x14ac:dyDescent="0.25">
      <c r="B125">
        <v>609.85182740439097</v>
      </c>
      <c r="C125" t="s">
        <v>692</v>
      </c>
    </row>
    <row r="126" spans="2:3" x14ac:dyDescent="0.25">
      <c r="B126">
        <v>609.85182740439097</v>
      </c>
      <c r="C126" t="s">
        <v>692</v>
      </c>
    </row>
    <row r="127" spans="2:3" x14ac:dyDescent="0.25">
      <c r="B127">
        <v>609.85182740439097</v>
      </c>
      <c r="C127" t="s">
        <v>692</v>
      </c>
    </row>
    <row r="128" spans="2:3" x14ac:dyDescent="0.25">
      <c r="B128">
        <v>1843.8313878107799</v>
      </c>
      <c r="C128" t="s">
        <v>693</v>
      </c>
    </row>
    <row r="129" spans="2:3" x14ac:dyDescent="0.25">
      <c r="B129">
        <v>1972.88948469766</v>
      </c>
      <c r="C129" t="s">
        <v>692</v>
      </c>
    </row>
    <row r="130" spans="2:3" x14ac:dyDescent="0.25">
      <c r="B130">
        <v>1972.88948469766</v>
      </c>
      <c r="C130" t="s">
        <v>692</v>
      </c>
    </row>
    <row r="131" spans="2:3" x14ac:dyDescent="0.25">
      <c r="B131">
        <v>1972.88948469766</v>
      </c>
      <c r="C131" t="s">
        <v>692</v>
      </c>
    </row>
    <row r="132" spans="2:3" x14ac:dyDescent="0.25">
      <c r="B132">
        <v>1972.88948469766</v>
      </c>
      <c r="C132" t="s">
        <v>692</v>
      </c>
    </row>
    <row r="133" spans="2:3" x14ac:dyDescent="0.25">
      <c r="B133">
        <v>1972.88948469766</v>
      </c>
      <c r="C133" t="s">
        <v>692</v>
      </c>
    </row>
    <row r="134" spans="2:3" x14ac:dyDescent="0.25">
      <c r="B134">
        <v>1972.88948469766</v>
      </c>
      <c r="C134" t="s">
        <v>692</v>
      </c>
    </row>
    <row r="135" spans="2:3" x14ac:dyDescent="0.25">
      <c r="B135">
        <v>1972.88948469766</v>
      </c>
      <c r="C135" t="s">
        <v>692</v>
      </c>
    </row>
    <row r="136" spans="2:3" x14ac:dyDescent="0.25">
      <c r="B136">
        <v>1972.88948469766</v>
      </c>
      <c r="C136" t="s">
        <v>692</v>
      </c>
    </row>
    <row r="137" spans="2:3" x14ac:dyDescent="0.25">
      <c r="B137">
        <v>1972.88948469766</v>
      </c>
      <c r="C137" t="s">
        <v>692</v>
      </c>
    </row>
    <row r="138" spans="2:3" x14ac:dyDescent="0.25">
      <c r="B138">
        <v>1972.88948469766</v>
      </c>
      <c r="C138" t="s">
        <v>692</v>
      </c>
    </row>
    <row r="139" spans="2:3" x14ac:dyDescent="0.25">
      <c r="B139">
        <v>1972.88948469766</v>
      </c>
      <c r="C139" t="s">
        <v>692</v>
      </c>
    </row>
    <row r="140" spans="2:3" x14ac:dyDescent="0.25">
      <c r="B140">
        <v>1972.88948469766</v>
      </c>
      <c r="C140" t="s">
        <v>692</v>
      </c>
    </row>
    <row r="141" spans="2:3" x14ac:dyDescent="0.25">
      <c r="B141">
        <v>1972.88948469766</v>
      </c>
      <c r="C141" t="s">
        <v>692</v>
      </c>
    </row>
    <row r="142" spans="2:3" x14ac:dyDescent="0.25">
      <c r="B142">
        <v>1972.88948469766</v>
      </c>
      <c r="C142" t="s">
        <v>692</v>
      </c>
    </row>
    <row r="143" spans="2:3" x14ac:dyDescent="0.25">
      <c r="B143">
        <v>1972.88948469766</v>
      </c>
      <c r="C143" t="s">
        <v>692</v>
      </c>
    </row>
    <row r="144" spans="2:3" x14ac:dyDescent="0.25">
      <c r="B144">
        <v>1972.88948469766</v>
      </c>
      <c r="C144" t="s">
        <v>692</v>
      </c>
    </row>
    <row r="145" spans="2:3" x14ac:dyDescent="0.25">
      <c r="B145">
        <v>1972.88948469766</v>
      </c>
      <c r="C145" t="s">
        <v>692</v>
      </c>
    </row>
    <row r="146" spans="2:3" x14ac:dyDescent="0.25">
      <c r="B146">
        <v>1972.88948469766</v>
      </c>
      <c r="C146" t="s">
        <v>692</v>
      </c>
    </row>
    <row r="147" spans="2:3" x14ac:dyDescent="0.25">
      <c r="B147">
        <v>1972.88948469766</v>
      </c>
      <c r="C147" t="s">
        <v>692</v>
      </c>
    </row>
    <row r="148" spans="2:3" x14ac:dyDescent="0.25">
      <c r="B148">
        <v>1972.88948469766</v>
      </c>
      <c r="C148" t="s">
        <v>692</v>
      </c>
    </row>
    <row r="149" spans="2:3" x14ac:dyDescent="0.25">
      <c r="B149">
        <v>2119.2049248603998</v>
      </c>
      <c r="C149" t="s">
        <v>694</v>
      </c>
    </row>
    <row r="150" spans="2:3" x14ac:dyDescent="0.25">
      <c r="B150">
        <v>2139.7461735760098</v>
      </c>
      <c r="C150" t="s">
        <v>695</v>
      </c>
    </row>
    <row r="151" spans="2:3" x14ac:dyDescent="0.25">
      <c r="B151">
        <v>2281.7228978189</v>
      </c>
      <c r="C151" t="s">
        <v>696</v>
      </c>
    </row>
    <row r="152" spans="2:3" x14ac:dyDescent="0.25">
      <c r="B152">
        <v>2311.3695174699501</v>
      </c>
      <c r="C152" t="s">
        <v>697</v>
      </c>
    </row>
    <row r="153" spans="2:3" x14ac:dyDescent="0.25">
      <c r="B153">
        <v>2342.3695174699501</v>
      </c>
      <c r="C153" t="s">
        <v>698</v>
      </c>
    </row>
    <row r="154" spans="2:3" x14ac:dyDescent="0.25">
      <c r="B154">
        <v>2342.3695174699501</v>
      </c>
      <c r="C154" t="s">
        <v>699</v>
      </c>
    </row>
    <row r="155" spans="2:3" x14ac:dyDescent="0.25">
      <c r="B155">
        <v>2404.3695174699501</v>
      </c>
      <c r="C155" t="s">
        <v>700</v>
      </c>
    </row>
    <row r="156" spans="2:3" x14ac:dyDescent="0.25">
      <c r="B156">
        <v>2414.7028508032799</v>
      </c>
      <c r="C156" t="s">
        <v>701</v>
      </c>
    </row>
    <row r="157" spans="2:3" x14ac:dyDescent="0.25">
      <c r="B157">
        <v>2435.3695174699501</v>
      </c>
      <c r="C157" t="s">
        <v>702</v>
      </c>
    </row>
    <row r="158" spans="2:3" x14ac:dyDescent="0.25">
      <c r="B158">
        <v>2435.3695174699501</v>
      </c>
      <c r="C158" t="s">
        <v>703</v>
      </c>
    </row>
    <row r="159" spans="2:3" x14ac:dyDescent="0.25">
      <c r="B159">
        <v>2435.3695174699501</v>
      </c>
      <c r="C159" t="s">
        <v>704</v>
      </c>
    </row>
    <row r="160" spans="2:3" x14ac:dyDescent="0.25">
      <c r="B160">
        <v>2435.3695174699501</v>
      </c>
      <c r="C160" t="s">
        <v>705</v>
      </c>
    </row>
    <row r="161" spans="2:3" x14ac:dyDescent="0.25">
      <c r="B161">
        <v>2435.3695174699501</v>
      </c>
      <c r="C161" t="s">
        <v>706</v>
      </c>
    </row>
    <row r="162" spans="2:3" x14ac:dyDescent="0.25">
      <c r="B162">
        <v>2435.3695174699501</v>
      </c>
      <c r="C162" t="s">
        <v>707</v>
      </c>
    </row>
    <row r="163" spans="2:3" x14ac:dyDescent="0.25">
      <c r="B163">
        <v>2435.3695174699501</v>
      </c>
      <c r="C163" t="s">
        <v>708</v>
      </c>
    </row>
    <row r="164" spans="2:3" x14ac:dyDescent="0.25">
      <c r="B164">
        <v>2435.3695174699501</v>
      </c>
      <c r="C164" t="s">
        <v>709</v>
      </c>
    </row>
    <row r="165" spans="2:3" x14ac:dyDescent="0.25">
      <c r="B165">
        <v>2435.3695174699501</v>
      </c>
      <c r="C165" t="s">
        <v>710</v>
      </c>
    </row>
    <row r="166" spans="2:3" x14ac:dyDescent="0.25">
      <c r="B166">
        <v>2435.3695174699501</v>
      </c>
      <c r="C166" t="s">
        <v>711</v>
      </c>
    </row>
    <row r="167" spans="2:3" x14ac:dyDescent="0.25">
      <c r="B167">
        <v>2435.3695174699501</v>
      </c>
      <c r="C167" t="s">
        <v>712</v>
      </c>
    </row>
    <row r="168" spans="2:3" x14ac:dyDescent="0.25">
      <c r="B168">
        <v>2436.0584063588399</v>
      </c>
      <c r="C168" t="s">
        <v>713</v>
      </c>
    </row>
    <row r="169" spans="2:3" x14ac:dyDescent="0.25">
      <c r="B169">
        <v>2440.5361841366098</v>
      </c>
      <c r="C169" t="s">
        <v>714</v>
      </c>
    </row>
    <row r="170" spans="2:3" x14ac:dyDescent="0.25">
      <c r="B170">
        <v>2443.97661185179</v>
      </c>
      <c r="C170" t="s">
        <v>715</v>
      </c>
    </row>
    <row r="171" spans="2:3" x14ac:dyDescent="0.25">
      <c r="B171">
        <v>2445.7028508032799</v>
      </c>
      <c r="C171" t="s">
        <v>716</v>
      </c>
    </row>
    <row r="172" spans="2:3" x14ac:dyDescent="0.25">
      <c r="B172">
        <v>2448.6552317556602</v>
      </c>
      <c r="C172" t="s">
        <v>717</v>
      </c>
    </row>
    <row r="173" spans="2:3" x14ac:dyDescent="0.25">
      <c r="B173">
        <v>2450.8695174699501</v>
      </c>
      <c r="C173" t="s">
        <v>718</v>
      </c>
    </row>
    <row r="174" spans="2:3" x14ac:dyDescent="0.25">
      <c r="B174">
        <v>2456.0120837609902</v>
      </c>
      <c r="C174" t="s">
        <v>106</v>
      </c>
    </row>
    <row r="175" spans="2:3" x14ac:dyDescent="0.25">
      <c r="B175">
        <v>2456.0361841366098</v>
      </c>
      <c r="C175" t="s">
        <v>719</v>
      </c>
    </row>
    <row r="176" spans="2:3" x14ac:dyDescent="0.25">
      <c r="B176">
        <v>2466.3695174699501</v>
      </c>
      <c r="C176" t="s">
        <v>720</v>
      </c>
    </row>
    <row r="177" spans="2:3" x14ac:dyDescent="0.25">
      <c r="B177">
        <v>2466.3695174699501</v>
      </c>
      <c r="C177" t="s">
        <v>721</v>
      </c>
    </row>
    <row r="178" spans="2:3" x14ac:dyDescent="0.25">
      <c r="B178">
        <v>2481.8695174699501</v>
      </c>
      <c r="C178" t="s">
        <v>722</v>
      </c>
    </row>
    <row r="179" spans="2:3" x14ac:dyDescent="0.25">
      <c r="B179">
        <v>2482.0881407080301</v>
      </c>
      <c r="C179" t="s">
        <v>723</v>
      </c>
    </row>
    <row r="180" spans="2:3" x14ac:dyDescent="0.25">
      <c r="B180">
        <v>2514.4303458669601</v>
      </c>
      <c r="C180" t="s">
        <v>724</v>
      </c>
    </row>
    <row r="181" spans="2:3" x14ac:dyDescent="0.25">
      <c r="B181">
        <v>2532.68638907066</v>
      </c>
      <c r="C181" t="s">
        <v>725</v>
      </c>
    </row>
    <row r="182" spans="2:3" x14ac:dyDescent="0.25">
      <c r="B182">
        <v>2532.68638907066</v>
      </c>
      <c r="C182" t="s">
        <v>726</v>
      </c>
    </row>
    <row r="183" spans="2:3" x14ac:dyDescent="0.25">
      <c r="B183">
        <v>2552.45842510902</v>
      </c>
      <c r="C183" t="s">
        <v>727</v>
      </c>
    </row>
    <row r="184" spans="2:3" x14ac:dyDescent="0.25">
      <c r="B184">
        <v>2574.95842510902</v>
      </c>
      <c r="C184" t="s">
        <v>728</v>
      </c>
    </row>
    <row r="185" spans="2:3" x14ac:dyDescent="0.25">
      <c r="B185">
        <v>2619.95842510902</v>
      </c>
      <c r="C185" t="s">
        <v>729</v>
      </c>
    </row>
    <row r="186" spans="2:3" x14ac:dyDescent="0.25">
      <c r="B186">
        <v>2619.95842510902</v>
      </c>
      <c r="C186" t="s">
        <v>730</v>
      </c>
    </row>
    <row r="187" spans="2:3" x14ac:dyDescent="0.25">
      <c r="B187">
        <v>2664.95842510902</v>
      </c>
      <c r="C187" t="s">
        <v>731</v>
      </c>
    </row>
    <row r="188" spans="2:3" x14ac:dyDescent="0.25">
      <c r="B188">
        <v>2682.95842510902</v>
      </c>
      <c r="C188" t="s">
        <v>732</v>
      </c>
    </row>
    <row r="189" spans="2:3" x14ac:dyDescent="0.25">
      <c r="B189">
        <v>2689.5342545079802</v>
      </c>
      <c r="C189" t="s">
        <v>733</v>
      </c>
    </row>
    <row r="190" spans="2:3" x14ac:dyDescent="0.25">
      <c r="B190">
        <v>2703.5298536804498</v>
      </c>
      <c r="C190" t="s">
        <v>734</v>
      </c>
    </row>
    <row r="191" spans="2:3" x14ac:dyDescent="0.25">
      <c r="B191">
        <v>2709.95842510902</v>
      </c>
      <c r="C191" t="s">
        <v>735</v>
      </c>
    </row>
    <row r="192" spans="2:3" x14ac:dyDescent="0.25">
      <c r="B192">
        <v>2754.95842510902</v>
      </c>
      <c r="C192" t="s">
        <v>736</v>
      </c>
    </row>
    <row r="193" spans="2:3" x14ac:dyDescent="0.25">
      <c r="B193">
        <v>2799.95842510902</v>
      </c>
      <c r="C193" t="s">
        <v>737</v>
      </c>
    </row>
    <row r="194" spans="2:3" x14ac:dyDescent="0.25">
      <c r="B194">
        <v>2822.45842510902</v>
      </c>
      <c r="C194" t="s">
        <v>738</v>
      </c>
    </row>
    <row r="195" spans="2:3" x14ac:dyDescent="0.25">
      <c r="B195">
        <v>2832.7386114721899</v>
      </c>
      <c r="C195" t="s">
        <v>739</v>
      </c>
    </row>
    <row r="196" spans="2:3" x14ac:dyDescent="0.25">
      <c r="B196">
        <v>2844.95842510902</v>
      </c>
      <c r="C196" t="s">
        <v>740</v>
      </c>
    </row>
    <row r="197" spans="2:3" x14ac:dyDescent="0.25">
      <c r="B197">
        <v>2901.20842510902</v>
      </c>
      <c r="C197" t="s">
        <v>741</v>
      </c>
    </row>
    <row r="198" spans="2:3" x14ac:dyDescent="0.25">
      <c r="B198">
        <v>2979.95842510902</v>
      </c>
      <c r="C198" t="s">
        <v>742</v>
      </c>
    </row>
    <row r="199" spans="2:3" x14ac:dyDescent="0.25">
      <c r="B199">
        <v>2994.95842510902</v>
      </c>
      <c r="C199" t="s">
        <v>743</v>
      </c>
    </row>
    <row r="200" spans="2:3" x14ac:dyDescent="0.25">
      <c r="B200">
        <v>3114.95842510902</v>
      </c>
      <c r="C200" t="s">
        <v>744</v>
      </c>
    </row>
    <row r="201" spans="2:3" x14ac:dyDescent="0.25">
      <c r="B201">
        <v>3114.95842510902</v>
      </c>
      <c r="C201" t="s">
        <v>745</v>
      </c>
    </row>
    <row r="202" spans="2:3" x14ac:dyDescent="0.25">
      <c r="B202">
        <v>3384.95842510902</v>
      </c>
      <c r="C202" t="s">
        <v>746</v>
      </c>
    </row>
    <row r="203" spans="2:3" x14ac:dyDescent="0.25">
      <c r="B203">
        <v>3553.70842510902</v>
      </c>
      <c r="C203" t="s">
        <v>747</v>
      </c>
    </row>
    <row r="204" spans="2:3" x14ac:dyDescent="0.25">
      <c r="B204">
        <v>3609.95842510902</v>
      </c>
      <c r="C204" t="s">
        <v>748</v>
      </c>
    </row>
    <row r="205" spans="2:3" x14ac:dyDescent="0.25">
      <c r="B205">
        <v>3654.95842510902</v>
      </c>
      <c r="C205" t="s">
        <v>749</v>
      </c>
    </row>
    <row r="206" spans="2:3" x14ac:dyDescent="0.25">
      <c r="B206">
        <v>3834.95842510902</v>
      </c>
      <c r="C206" t="s">
        <v>750</v>
      </c>
    </row>
    <row r="207" spans="2:3" x14ac:dyDescent="0.25">
      <c r="B207">
        <v>3969.95842510902</v>
      </c>
      <c r="C207" t="s">
        <v>751</v>
      </c>
    </row>
    <row r="208" spans="2:3" x14ac:dyDescent="0.25">
      <c r="B208">
        <v>4824.95842510902</v>
      </c>
      <c r="C208" t="s">
        <v>752</v>
      </c>
    </row>
    <row r="209" spans="2:3" x14ac:dyDescent="0.25">
      <c r="B209">
        <v>5229.95842510902</v>
      </c>
      <c r="C209" t="s">
        <v>753</v>
      </c>
    </row>
    <row r="210" spans="2:3" x14ac:dyDescent="0.25">
      <c r="B210">
        <v>6440.4971205668398</v>
      </c>
      <c r="C210" t="s">
        <v>754</v>
      </c>
    </row>
    <row r="211" spans="2:3" x14ac:dyDescent="0.25">
      <c r="B211">
        <v>7749.95842510902</v>
      </c>
      <c r="C211" t="s">
        <v>755</v>
      </c>
    </row>
    <row r="212" spans="2:3" x14ac:dyDescent="0.25">
      <c r="B212">
        <v>7794.95842510902</v>
      </c>
      <c r="C212" t="s">
        <v>756</v>
      </c>
    </row>
    <row r="213" spans="2:3" x14ac:dyDescent="0.25">
      <c r="B213" s="2" t="s">
        <v>169</v>
      </c>
      <c r="C213" t="s">
        <v>757</v>
      </c>
    </row>
    <row r="214" spans="2:3" x14ac:dyDescent="0.25">
      <c r="B214" s="2" t="s">
        <v>169</v>
      </c>
      <c r="C214" t="s">
        <v>758</v>
      </c>
    </row>
    <row r="215" spans="2:3" x14ac:dyDescent="0.25">
      <c r="B215" s="2" t="s">
        <v>169</v>
      </c>
      <c r="C215" t="s">
        <v>759</v>
      </c>
    </row>
    <row r="216" spans="2:3" x14ac:dyDescent="0.25">
      <c r="B216" s="2" t="s">
        <v>169</v>
      </c>
      <c r="C216" t="s">
        <v>758</v>
      </c>
    </row>
    <row r="217" spans="2:3" x14ac:dyDescent="0.25">
      <c r="B217" s="2" t="s">
        <v>169</v>
      </c>
      <c r="C217" t="s">
        <v>760</v>
      </c>
    </row>
    <row r="218" spans="2:3" x14ac:dyDescent="0.25">
      <c r="B218" t="s">
        <v>761</v>
      </c>
    </row>
    <row r="220" spans="2:3" x14ac:dyDescent="0.25">
      <c r="B220" t="s">
        <v>177</v>
      </c>
      <c r="C220">
        <v>100</v>
      </c>
    </row>
    <row r="221" spans="2:3" x14ac:dyDescent="0.25">
      <c r="B221" t="s">
        <v>178</v>
      </c>
      <c r="C221">
        <v>2</v>
      </c>
    </row>
    <row r="222" spans="2:3" x14ac:dyDescent="0.25">
      <c r="B222" t="s">
        <v>179</v>
      </c>
      <c r="C222">
        <v>10</v>
      </c>
    </row>
    <row r="223" spans="2:3" x14ac:dyDescent="0.25">
      <c r="B223" t="s">
        <v>762</v>
      </c>
      <c r="C223" t="s">
        <v>763</v>
      </c>
    </row>
    <row r="225" spans="2:4" x14ac:dyDescent="0.25">
      <c r="B225" t="s">
        <v>181</v>
      </c>
      <c r="C225" s="2" t="s">
        <v>169</v>
      </c>
      <c r="D225" t="s">
        <v>760</v>
      </c>
    </row>
    <row r="226" spans="2:4" x14ac:dyDescent="0.25">
      <c r="B226" t="s">
        <v>182</v>
      </c>
      <c r="C226">
        <v>609.85182740439097</v>
      </c>
      <c r="D226" t="s">
        <v>692</v>
      </c>
    </row>
    <row r="227" spans="2:4" x14ac:dyDescent="0.25">
      <c r="B227" t="s">
        <v>183</v>
      </c>
      <c r="C227">
        <v>609.85182740439097</v>
      </c>
      <c r="D227" t="s">
        <v>692</v>
      </c>
    </row>
    <row r="228" spans="2:4" x14ac:dyDescent="0.25">
      <c r="B228" t="s">
        <v>184</v>
      </c>
      <c r="C228">
        <v>609.85182740439097</v>
      </c>
      <c r="D228" t="s">
        <v>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413"/>
  <sheetViews>
    <sheetView workbookViewId="0">
      <selection activeCell="C14" sqref="C14:D17"/>
    </sheetView>
  </sheetViews>
  <sheetFormatPr defaultRowHeight="15" x14ac:dyDescent="0.25"/>
  <cols>
    <col min="3" max="3" width="35.7109375" customWidth="1"/>
    <col min="4" max="4" width="157.42578125" customWidth="1"/>
  </cols>
  <sheetData>
    <row r="3" spans="3:4" x14ac:dyDescent="0.25">
      <c r="C3" t="s">
        <v>185</v>
      </c>
    </row>
    <row r="4" spans="3:4" x14ac:dyDescent="0.25">
      <c r="C4" t="s">
        <v>186</v>
      </c>
    </row>
    <row r="5" spans="3:4" x14ac:dyDescent="0.25">
      <c r="C5">
        <v>10</v>
      </c>
    </row>
    <row r="6" spans="3:4" x14ac:dyDescent="0.25">
      <c r="C6" t="s">
        <v>187</v>
      </c>
    </row>
    <row r="7" spans="3:4" x14ac:dyDescent="0.25">
      <c r="C7">
        <v>400</v>
      </c>
    </row>
    <row r="8" spans="3:4" x14ac:dyDescent="0.25">
      <c r="C8" t="s">
        <v>188</v>
      </c>
    </row>
    <row r="9" spans="3:4" x14ac:dyDescent="0.25">
      <c r="C9">
        <v>10</v>
      </c>
    </row>
    <row r="10" spans="3:4" x14ac:dyDescent="0.25">
      <c r="C10" t="s">
        <v>189</v>
      </c>
    </row>
    <row r="11" spans="3:4" x14ac:dyDescent="0.25">
      <c r="C11">
        <v>3</v>
      </c>
    </row>
    <row r="12" spans="3:4" x14ac:dyDescent="0.25">
      <c r="C12" t="s">
        <v>190</v>
      </c>
    </row>
    <row r="13" spans="3:4" x14ac:dyDescent="0.25">
      <c r="C13" t="s">
        <v>191</v>
      </c>
    </row>
    <row r="14" spans="3:4" x14ac:dyDescent="0.25">
      <c r="C14">
        <v>1860.28804838869</v>
      </c>
      <c r="D14" t="s">
        <v>205</v>
      </c>
    </row>
    <row r="15" spans="3:4" x14ac:dyDescent="0.25">
      <c r="C15">
        <v>1866.22945588432</v>
      </c>
      <c r="D15" t="s">
        <v>206</v>
      </c>
    </row>
    <row r="16" spans="3:4" x14ac:dyDescent="0.25">
      <c r="C16">
        <v>1876.0803620111501</v>
      </c>
      <c r="D16" t="s">
        <v>207</v>
      </c>
    </row>
    <row r="17" spans="3:4" x14ac:dyDescent="0.25">
      <c r="C17">
        <v>1893.92963266423</v>
      </c>
      <c r="D17" t="s">
        <v>208</v>
      </c>
    </row>
    <row r="18" spans="3:4" x14ac:dyDescent="0.25">
      <c r="C18">
        <v>1902.8175856534999</v>
      </c>
      <c r="D18" t="s">
        <v>209</v>
      </c>
    </row>
    <row r="19" spans="3:4" x14ac:dyDescent="0.25">
      <c r="C19">
        <v>1933.0154452326201</v>
      </c>
      <c r="D19" t="s">
        <v>210</v>
      </c>
    </row>
    <row r="20" spans="3:4" x14ac:dyDescent="0.25">
      <c r="C20">
        <v>1933.6690097176399</v>
      </c>
      <c r="D20" t="s">
        <v>211</v>
      </c>
    </row>
    <row r="21" spans="3:4" x14ac:dyDescent="0.25">
      <c r="C21">
        <v>1950.87258808977</v>
      </c>
      <c r="D21" t="s">
        <v>212</v>
      </c>
    </row>
    <row r="22" spans="3:4" x14ac:dyDescent="0.25">
      <c r="C22">
        <v>1953.41010053019</v>
      </c>
      <c r="D22" t="s">
        <v>213</v>
      </c>
    </row>
    <row r="23" spans="3:4" x14ac:dyDescent="0.25">
      <c r="C23">
        <v>1957.42799437346</v>
      </c>
      <c r="D23" t="s">
        <v>214</v>
      </c>
    </row>
    <row r="24" spans="3:4" x14ac:dyDescent="0.25">
      <c r="C24">
        <v>1973.0154452326201</v>
      </c>
      <c r="D24" t="s">
        <v>215</v>
      </c>
    </row>
    <row r="25" spans="3:4" x14ac:dyDescent="0.25">
      <c r="C25">
        <v>1973.6404452326201</v>
      </c>
      <c r="D25" t="s">
        <v>216</v>
      </c>
    </row>
    <row r="26" spans="3:4" x14ac:dyDescent="0.25">
      <c r="C26">
        <v>2037.9363856954999</v>
      </c>
      <c r="D26" s="17" t="s">
        <v>217</v>
      </c>
    </row>
    <row r="27" spans="3:4" x14ac:dyDescent="0.25">
      <c r="C27">
        <v>2065.9514046203899</v>
      </c>
      <c r="D27" t="s">
        <v>218</v>
      </c>
    </row>
    <row r="28" spans="3:4" x14ac:dyDescent="0.25">
      <c r="C28">
        <v>2142.3276147428001</v>
      </c>
      <c r="D28" t="s">
        <v>219</v>
      </c>
    </row>
    <row r="29" spans="3:4" x14ac:dyDescent="0.25">
      <c r="C29">
        <v>2165.9804289917702</v>
      </c>
      <c r="D29" t="s">
        <v>220</v>
      </c>
    </row>
    <row r="30" spans="3:4" x14ac:dyDescent="0.25">
      <c r="C30">
        <v>2173.11865748726</v>
      </c>
      <c r="D30" t="s">
        <v>221</v>
      </c>
    </row>
    <row r="31" spans="3:4" x14ac:dyDescent="0.25">
      <c r="C31">
        <v>2186.9002413547501</v>
      </c>
      <c r="D31" t="s">
        <v>222</v>
      </c>
    </row>
    <row r="32" spans="3:4" x14ac:dyDescent="0.25">
      <c r="C32">
        <v>2206.6430071794698</v>
      </c>
      <c r="D32" t="s">
        <v>223</v>
      </c>
    </row>
    <row r="33" spans="3:4" x14ac:dyDescent="0.25">
      <c r="C33">
        <v>2206.6430071794698</v>
      </c>
      <c r="D33" t="s">
        <v>224</v>
      </c>
    </row>
    <row r="34" spans="3:4" x14ac:dyDescent="0.25">
      <c r="C34">
        <v>2213.1842111104502</v>
      </c>
      <c r="D34" t="s">
        <v>225</v>
      </c>
    </row>
    <row r="35" spans="3:4" x14ac:dyDescent="0.25">
      <c r="C35">
        <v>2218.4964554553399</v>
      </c>
      <c r="D35" t="s">
        <v>226</v>
      </c>
    </row>
    <row r="36" spans="3:4" x14ac:dyDescent="0.25">
      <c r="C36">
        <v>2231.7910268227902</v>
      </c>
      <c r="D36" t="s">
        <v>227</v>
      </c>
    </row>
    <row r="37" spans="3:4" x14ac:dyDescent="0.25">
      <c r="C37">
        <v>2258.7910268227902</v>
      </c>
      <c r="D37" t="s">
        <v>228</v>
      </c>
    </row>
    <row r="38" spans="3:4" x14ac:dyDescent="0.25">
      <c r="C38">
        <v>2258.7910268227902</v>
      </c>
      <c r="D38" t="s">
        <v>229</v>
      </c>
    </row>
    <row r="39" spans="3:4" x14ac:dyDescent="0.25">
      <c r="C39">
        <v>2260.5888331136498</v>
      </c>
      <c r="D39" t="s">
        <v>230</v>
      </c>
    </row>
    <row r="40" spans="3:4" x14ac:dyDescent="0.25">
      <c r="C40">
        <v>2282.2917218494299</v>
      </c>
      <c r="D40" t="s">
        <v>231</v>
      </c>
    </row>
    <row r="41" spans="3:4" x14ac:dyDescent="0.25">
      <c r="C41">
        <v>2303.7113470272402</v>
      </c>
      <c r="D41" t="s">
        <v>232</v>
      </c>
    </row>
    <row r="42" spans="3:4" x14ac:dyDescent="0.25">
      <c r="C42">
        <v>2335.7890870911001</v>
      </c>
      <c r="D42" t="s">
        <v>233</v>
      </c>
    </row>
    <row r="43" spans="3:4" x14ac:dyDescent="0.25">
      <c r="C43">
        <v>2345.59713070724</v>
      </c>
      <c r="D43" t="s">
        <v>234</v>
      </c>
    </row>
    <row r="44" spans="3:4" x14ac:dyDescent="0.25">
      <c r="C44">
        <v>2362.3676326055302</v>
      </c>
      <c r="D44" t="s">
        <v>235</v>
      </c>
    </row>
    <row r="45" spans="3:4" x14ac:dyDescent="0.25">
      <c r="C45">
        <v>2368.7890870911001</v>
      </c>
      <c r="D45" t="s">
        <v>236</v>
      </c>
    </row>
    <row r="46" spans="3:4" x14ac:dyDescent="0.25">
      <c r="C46">
        <v>2372.6923790268302</v>
      </c>
      <c r="D46" t="s">
        <v>237</v>
      </c>
    </row>
    <row r="47" spans="3:4" x14ac:dyDescent="0.25">
      <c r="C47">
        <v>2376.59713070724</v>
      </c>
      <c r="D47" t="s">
        <v>238</v>
      </c>
    </row>
    <row r="48" spans="3:4" x14ac:dyDescent="0.25">
      <c r="C48">
        <v>2385.13128189486</v>
      </c>
      <c r="D48" t="s">
        <v>239</v>
      </c>
    </row>
    <row r="49" spans="3:4" x14ac:dyDescent="0.25">
      <c r="C49">
        <v>2392.5152689525098</v>
      </c>
      <c r="D49" t="s">
        <v>240</v>
      </c>
    </row>
    <row r="50" spans="3:4" x14ac:dyDescent="0.25">
      <c r="C50">
        <v>2395.9202960837101</v>
      </c>
      <c r="D50" t="s">
        <v>241</v>
      </c>
    </row>
    <row r="51" spans="3:4" x14ac:dyDescent="0.25">
      <c r="C51">
        <v>2403.06325740383</v>
      </c>
      <c r="D51" t="s">
        <v>242</v>
      </c>
    </row>
    <row r="52" spans="3:4" x14ac:dyDescent="0.25">
      <c r="C52">
        <v>2403.06325740383</v>
      </c>
      <c r="D52" t="s">
        <v>242</v>
      </c>
    </row>
    <row r="53" spans="3:4" x14ac:dyDescent="0.25">
      <c r="C53">
        <v>2405.6923790268302</v>
      </c>
      <c r="D53" t="s">
        <v>243</v>
      </c>
    </row>
    <row r="54" spans="3:4" x14ac:dyDescent="0.25">
      <c r="C54">
        <v>2409.5956709625598</v>
      </c>
      <c r="D54" t="s">
        <v>244</v>
      </c>
    </row>
    <row r="55" spans="3:4" x14ac:dyDescent="0.25">
      <c r="C55">
        <v>2409.5956709625598</v>
      </c>
      <c r="D55" t="s">
        <v>245</v>
      </c>
    </row>
    <row r="56" spans="3:4" x14ac:dyDescent="0.25">
      <c r="C56">
        <v>2409.5956709625598</v>
      </c>
      <c r="D56" t="s">
        <v>104</v>
      </c>
    </row>
    <row r="57" spans="3:4" x14ac:dyDescent="0.25">
      <c r="C57">
        <v>2409.5956709625598</v>
      </c>
      <c r="D57" t="s">
        <v>246</v>
      </c>
    </row>
    <row r="58" spans="3:4" x14ac:dyDescent="0.25">
      <c r="C58">
        <v>2409.5956709625598</v>
      </c>
      <c r="D58" t="s">
        <v>247</v>
      </c>
    </row>
    <row r="59" spans="3:4" x14ac:dyDescent="0.25">
      <c r="C59">
        <v>2424.91709953399</v>
      </c>
      <c r="D59" t="s">
        <v>248</v>
      </c>
    </row>
    <row r="60" spans="3:4" x14ac:dyDescent="0.25">
      <c r="C60">
        <v>2442.5956709625598</v>
      </c>
      <c r="D60" t="s">
        <v>195</v>
      </c>
    </row>
    <row r="61" spans="3:4" x14ac:dyDescent="0.25">
      <c r="C61">
        <v>2442.5956709625598</v>
      </c>
      <c r="D61" t="s">
        <v>194</v>
      </c>
    </row>
    <row r="62" spans="3:4" x14ac:dyDescent="0.25">
      <c r="C62">
        <v>2442.5956709625598</v>
      </c>
      <c r="D62" t="s">
        <v>249</v>
      </c>
    </row>
    <row r="63" spans="3:4" x14ac:dyDescent="0.25">
      <c r="C63">
        <v>2456.2361007907898</v>
      </c>
      <c r="D63" t="s">
        <v>250</v>
      </c>
    </row>
    <row r="64" spans="3:4" x14ac:dyDescent="0.25">
      <c r="C64">
        <v>2464.1032656203201</v>
      </c>
      <c r="D64" t="s">
        <v>251</v>
      </c>
    </row>
    <row r="65" spans="3:4" x14ac:dyDescent="0.25">
      <c r="C65">
        <v>2468.3591557116602</v>
      </c>
      <c r="D65" t="s">
        <v>252</v>
      </c>
    </row>
    <row r="66" spans="3:4" x14ac:dyDescent="0.25">
      <c r="C66">
        <v>2473.2343808396699</v>
      </c>
      <c r="D66" t="s">
        <v>253</v>
      </c>
    </row>
    <row r="67" spans="3:4" x14ac:dyDescent="0.25">
      <c r="C67">
        <v>2475.4364244534099</v>
      </c>
      <c r="D67" t="s">
        <v>254</v>
      </c>
    </row>
    <row r="68" spans="3:4" x14ac:dyDescent="0.25">
      <c r="C68">
        <v>2477.12326972856</v>
      </c>
      <c r="D68" t="s">
        <v>193</v>
      </c>
    </row>
    <row r="69" spans="3:4" x14ac:dyDescent="0.25">
      <c r="C69">
        <v>2477.12326972856</v>
      </c>
      <c r="D69" t="s">
        <v>255</v>
      </c>
    </row>
    <row r="70" spans="3:4" x14ac:dyDescent="0.25">
      <c r="C70">
        <v>2483.7448576104298</v>
      </c>
      <c r="D70" t="s">
        <v>256</v>
      </c>
    </row>
    <row r="71" spans="3:4" x14ac:dyDescent="0.25">
      <c r="C71">
        <v>2490.3454919507899</v>
      </c>
      <c r="D71" t="s">
        <v>257</v>
      </c>
    </row>
    <row r="72" spans="3:4" x14ac:dyDescent="0.25">
      <c r="C72">
        <v>2494.7123228666001</v>
      </c>
      <c r="D72" t="s">
        <v>258</v>
      </c>
    </row>
    <row r="73" spans="3:4" x14ac:dyDescent="0.25">
      <c r="C73">
        <v>2498.5818635002702</v>
      </c>
      <c r="D73" t="s">
        <v>259</v>
      </c>
    </row>
    <row r="74" spans="3:4" x14ac:dyDescent="0.25">
      <c r="C74">
        <v>2499.7928325156599</v>
      </c>
      <c r="D74" t="s">
        <v>260</v>
      </c>
    </row>
    <row r="75" spans="3:4" x14ac:dyDescent="0.25">
      <c r="C75">
        <v>2506.9068048983299</v>
      </c>
      <c r="D75" t="s">
        <v>261</v>
      </c>
    </row>
    <row r="76" spans="3:4" x14ac:dyDescent="0.25">
      <c r="C76">
        <v>2508.1322313334199</v>
      </c>
      <c r="D76" t="s">
        <v>262</v>
      </c>
    </row>
    <row r="77" spans="3:4" x14ac:dyDescent="0.25">
      <c r="C77">
        <v>2508.9506787969199</v>
      </c>
      <c r="D77" t="s">
        <v>263</v>
      </c>
    </row>
    <row r="78" spans="3:4" x14ac:dyDescent="0.25">
      <c r="C78">
        <v>2509.1012117554901</v>
      </c>
      <c r="D78" t="s">
        <v>264</v>
      </c>
    </row>
    <row r="79" spans="3:4" x14ac:dyDescent="0.25">
      <c r="C79">
        <v>2510.8846276270401</v>
      </c>
      <c r="D79" t="s">
        <v>265</v>
      </c>
    </row>
    <row r="80" spans="3:4" x14ac:dyDescent="0.25">
      <c r="C80">
        <v>2510.8846276270401</v>
      </c>
      <c r="D80" t="s">
        <v>266</v>
      </c>
    </row>
    <row r="81" spans="3:4" x14ac:dyDescent="0.25">
      <c r="C81">
        <v>2511.1494851944999</v>
      </c>
      <c r="D81" t="s">
        <v>584</v>
      </c>
    </row>
    <row r="82" spans="3:4" x14ac:dyDescent="0.25">
      <c r="C82">
        <v>2511.3721380801398</v>
      </c>
      <c r="D82" t="s">
        <v>268</v>
      </c>
    </row>
    <row r="83" spans="3:4" x14ac:dyDescent="0.25">
      <c r="C83">
        <v>2511.7658209865399</v>
      </c>
      <c r="D83" t="s">
        <v>269</v>
      </c>
    </row>
    <row r="84" spans="3:4" x14ac:dyDescent="0.25">
      <c r="C84">
        <v>2511.90674485215</v>
      </c>
      <c r="D84" t="s">
        <v>270</v>
      </c>
    </row>
    <row r="85" spans="3:4" x14ac:dyDescent="0.25">
      <c r="C85">
        <v>2512.1356969455401</v>
      </c>
      <c r="D85" t="s">
        <v>271</v>
      </c>
    </row>
    <row r="86" spans="3:4" x14ac:dyDescent="0.25">
      <c r="C86">
        <v>2512.4364244534099</v>
      </c>
      <c r="D86" t="s">
        <v>272</v>
      </c>
    </row>
    <row r="87" spans="3:4" x14ac:dyDescent="0.25">
      <c r="C87">
        <v>2512.4364244534099</v>
      </c>
      <c r="D87" t="s">
        <v>273</v>
      </c>
    </row>
    <row r="88" spans="3:4" x14ac:dyDescent="0.25">
      <c r="C88">
        <v>2512.7627039387098</v>
      </c>
      <c r="D88" t="s">
        <v>274</v>
      </c>
    </row>
    <row r="89" spans="3:4" x14ac:dyDescent="0.25">
      <c r="C89">
        <v>2512.94897956861</v>
      </c>
      <c r="D89" t="s">
        <v>275</v>
      </c>
    </row>
    <row r="90" spans="3:4" x14ac:dyDescent="0.25">
      <c r="C90">
        <v>2512.9536900622002</v>
      </c>
      <c r="D90" t="s">
        <v>276</v>
      </c>
    </row>
    <row r="91" spans="3:4" x14ac:dyDescent="0.25">
      <c r="C91">
        <v>2513.0183482633001</v>
      </c>
      <c r="D91" t="s">
        <v>277</v>
      </c>
    </row>
    <row r="92" spans="3:4" x14ac:dyDescent="0.25">
      <c r="C92">
        <v>2513.0183482633001</v>
      </c>
      <c r="D92" t="s">
        <v>278</v>
      </c>
    </row>
    <row r="93" spans="3:4" x14ac:dyDescent="0.25">
      <c r="C93">
        <v>2513.0571431839599</v>
      </c>
      <c r="D93" t="s">
        <v>279</v>
      </c>
    </row>
    <row r="94" spans="3:4" x14ac:dyDescent="0.25">
      <c r="C94">
        <v>2513.1014802361401</v>
      </c>
      <c r="D94" t="s">
        <v>280</v>
      </c>
    </row>
    <row r="95" spans="3:4" x14ac:dyDescent="0.25">
      <c r="C95">
        <v>2513.1014802361401</v>
      </c>
      <c r="D95" t="s">
        <v>280</v>
      </c>
    </row>
    <row r="96" spans="3:4" x14ac:dyDescent="0.25">
      <c r="C96">
        <v>2513.1261119318001</v>
      </c>
      <c r="D96" t="s">
        <v>196</v>
      </c>
    </row>
    <row r="97" spans="3:4" x14ac:dyDescent="0.25">
      <c r="C97">
        <v>2513.3823129019402</v>
      </c>
      <c r="D97" t="s">
        <v>281</v>
      </c>
    </row>
    <row r="98" spans="3:4" x14ac:dyDescent="0.25">
      <c r="C98">
        <v>2513.3823129019402</v>
      </c>
      <c r="D98" t="s">
        <v>282</v>
      </c>
    </row>
    <row r="99" spans="3:4" x14ac:dyDescent="0.25">
      <c r="C99">
        <v>2513.3823129019402</v>
      </c>
      <c r="D99" t="s">
        <v>283</v>
      </c>
    </row>
    <row r="100" spans="3:4" x14ac:dyDescent="0.25">
      <c r="C100">
        <v>2513.3823129019402</v>
      </c>
      <c r="D100" t="s">
        <v>197</v>
      </c>
    </row>
    <row r="101" spans="3:4" x14ac:dyDescent="0.25">
      <c r="C101">
        <v>2513.3823129019402</v>
      </c>
      <c r="D101" t="s">
        <v>284</v>
      </c>
    </row>
    <row r="102" spans="3:4" x14ac:dyDescent="0.25">
      <c r="C102">
        <v>2513.3823129019402</v>
      </c>
      <c r="D102" t="s">
        <v>285</v>
      </c>
    </row>
    <row r="103" spans="3:4" x14ac:dyDescent="0.25">
      <c r="C103">
        <v>2513.3823129019402</v>
      </c>
      <c r="D103" t="s">
        <v>286</v>
      </c>
    </row>
    <row r="104" spans="3:4" x14ac:dyDescent="0.25">
      <c r="C104">
        <v>2513.3823129019402</v>
      </c>
      <c r="D104" t="s">
        <v>287</v>
      </c>
    </row>
    <row r="105" spans="3:4" x14ac:dyDescent="0.25">
      <c r="C105">
        <v>2513.3823129019402</v>
      </c>
      <c r="D105" t="s">
        <v>288</v>
      </c>
    </row>
    <row r="106" spans="3:4" x14ac:dyDescent="0.25">
      <c r="C106">
        <v>2513.3823129019402</v>
      </c>
      <c r="D106" t="s">
        <v>289</v>
      </c>
    </row>
    <row r="107" spans="3:4" x14ac:dyDescent="0.25">
      <c r="C107">
        <v>2513.3823129019402</v>
      </c>
      <c r="D107" t="s">
        <v>290</v>
      </c>
    </row>
    <row r="108" spans="3:4" x14ac:dyDescent="0.25">
      <c r="C108">
        <v>2513.4459807411399</v>
      </c>
      <c r="D108" t="s">
        <v>291</v>
      </c>
    </row>
    <row r="109" spans="3:4" x14ac:dyDescent="0.25">
      <c r="C109">
        <v>2513.4709492655802</v>
      </c>
      <c r="D109" t="s">
        <v>292</v>
      </c>
    </row>
    <row r="110" spans="3:4" x14ac:dyDescent="0.25">
      <c r="C110">
        <v>2513.7996711067999</v>
      </c>
      <c r="D110" t="s">
        <v>293</v>
      </c>
    </row>
    <row r="111" spans="3:4" x14ac:dyDescent="0.25">
      <c r="C111">
        <v>2514.07874147337</v>
      </c>
      <c r="D111" t="s">
        <v>294</v>
      </c>
    </row>
    <row r="112" spans="3:4" x14ac:dyDescent="0.25">
      <c r="C112">
        <v>2514.6790596556898</v>
      </c>
      <c r="D112" t="s">
        <v>295</v>
      </c>
    </row>
    <row r="113" spans="3:4" x14ac:dyDescent="0.25">
      <c r="C113">
        <v>2516.0414038110298</v>
      </c>
      <c r="D113" t="s">
        <v>296</v>
      </c>
    </row>
    <row r="114" spans="3:4" x14ac:dyDescent="0.25">
      <c r="C114">
        <v>2516.2712017908302</v>
      </c>
      <c r="D114" t="s">
        <v>297</v>
      </c>
    </row>
    <row r="115" spans="3:4" x14ac:dyDescent="0.25">
      <c r="C115">
        <v>2516.2712017908302</v>
      </c>
      <c r="D115" t="s">
        <v>298</v>
      </c>
    </row>
    <row r="116" spans="3:4" x14ac:dyDescent="0.25">
      <c r="C116">
        <v>2517.4448129019402</v>
      </c>
      <c r="D116" t="s">
        <v>299</v>
      </c>
    </row>
    <row r="117" spans="3:4" x14ac:dyDescent="0.25">
      <c r="C117">
        <v>2517.71564623528</v>
      </c>
      <c r="D117" t="s">
        <v>300</v>
      </c>
    </row>
    <row r="118" spans="3:4" x14ac:dyDescent="0.25">
      <c r="C118">
        <v>2517.71564623528</v>
      </c>
      <c r="D118" t="s">
        <v>301</v>
      </c>
    </row>
    <row r="119" spans="3:4" x14ac:dyDescent="0.25">
      <c r="C119">
        <v>2517.8823129019402</v>
      </c>
      <c r="D119" t="s">
        <v>302</v>
      </c>
    </row>
    <row r="120" spans="3:4" x14ac:dyDescent="0.25">
      <c r="C120">
        <v>2518.33469385433</v>
      </c>
      <c r="D120" t="s">
        <v>303</v>
      </c>
    </row>
    <row r="121" spans="3:4" x14ac:dyDescent="0.25">
      <c r="C121">
        <v>2518.4011955831702</v>
      </c>
      <c r="D121" t="s">
        <v>304</v>
      </c>
    </row>
    <row r="122" spans="3:4" x14ac:dyDescent="0.25">
      <c r="C122">
        <v>2519.6641676875702</v>
      </c>
      <c r="D122" t="s">
        <v>305</v>
      </c>
    </row>
    <row r="123" spans="3:4" x14ac:dyDescent="0.25">
      <c r="C123">
        <v>2519.8533878605299</v>
      </c>
      <c r="D123" t="s">
        <v>306</v>
      </c>
    </row>
    <row r="124" spans="3:4" x14ac:dyDescent="0.25">
      <c r="C124">
        <v>2521.1823129019399</v>
      </c>
      <c r="D124" t="s">
        <v>307</v>
      </c>
    </row>
    <row r="125" spans="3:4" x14ac:dyDescent="0.25">
      <c r="C125">
        <v>2522.8537414733701</v>
      </c>
      <c r="D125" t="s">
        <v>308</v>
      </c>
    </row>
    <row r="126" spans="3:4" x14ac:dyDescent="0.25">
      <c r="C126">
        <v>2523.0383112249001</v>
      </c>
      <c r="D126" t="s">
        <v>204</v>
      </c>
    </row>
    <row r="127" spans="3:4" x14ac:dyDescent="0.25">
      <c r="C127">
        <v>2524.2465821636301</v>
      </c>
      <c r="D127" t="s">
        <v>309</v>
      </c>
    </row>
    <row r="128" spans="3:4" x14ac:dyDescent="0.25">
      <c r="C128">
        <v>2524.9378684574999</v>
      </c>
      <c r="D128" t="s">
        <v>310</v>
      </c>
    </row>
    <row r="129" spans="3:4" x14ac:dyDescent="0.25">
      <c r="C129">
        <v>2526.3823129019402</v>
      </c>
      <c r="D129" t="s">
        <v>311</v>
      </c>
    </row>
    <row r="130" spans="3:4" x14ac:dyDescent="0.25">
      <c r="C130">
        <v>2526.3823129019402</v>
      </c>
      <c r="D130" t="s">
        <v>312</v>
      </c>
    </row>
    <row r="131" spans="3:4" x14ac:dyDescent="0.25">
      <c r="C131">
        <v>2528.4907905558698</v>
      </c>
      <c r="D131" t="s">
        <v>313</v>
      </c>
    </row>
    <row r="132" spans="3:4" x14ac:dyDescent="0.25">
      <c r="C132">
        <v>2530.09659861623</v>
      </c>
      <c r="D132" t="s">
        <v>314</v>
      </c>
    </row>
    <row r="133" spans="3:4" x14ac:dyDescent="0.25">
      <c r="C133">
        <v>2530.4448129019402</v>
      </c>
      <c r="D133" t="s">
        <v>315</v>
      </c>
    </row>
    <row r="134" spans="3:4" x14ac:dyDescent="0.25">
      <c r="C134">
        <v>2535.2727970727401</v>
      </c>
      <c r="D134" t="s">
        <v>316</v>
      </c>
    </row>
    <row r="135" spans="3:4" x14ac:dyDescent="0.25">
      <c r="C135">
        <v>2536.7823129019398</v>
      </c>
      <c r="D135" t="s">
        <v>317</v>
      </c>
    </row>
    <row r="136" spans="3:4" x14ac:dyDescent="0.25">
      <c r="C136">
        <v>2539.3823129019402</v>
      </c>
      <c r="D136" t="s">
        <v>318</v>
      </c>
    </row>
    <row r="137" spans="3:4" x14ac:dyDescent="0.25">
      <c r="C137">
        <v>2542.6323129019402</v>
      </c>
      <c r="D137" t="s">
        <v>319</v>
      </c>
    </row>
    <row r="138" spans="3:4" x14ac:dyDescent="0.25">
      <c r="C138">
        <v>2542.6323129019402</v>
      </c>
      <c r="D138" t="s">
        <v>320</v>
      </c>
    </row>
    <row r="139" spans="3:4" x14ac:dyDescent="0.25">
      <c r="C139">
        <v>2543.71564623528</v>
      </c>
      <c r="D139" t="s">
        <v>321</v>
      </c>
    </row>
    <row r="140" spans="3:4" x14ac:dyDescent="0.25">
      <c r="C140">
        <v>2543.71564623528</v>
      </c>
      <c r="D140" t="s">
        <v>322</v>
      </c>
    </row>
    <row r="141" spans="3:4" x14ac:dyDescent="0.25">
      <c r="C141">
        <v>2544.6020440697198</v>
      </c>
      <c r="D141" t="s">
        <v>323</v>
      </c>
    </row>
    <row r="142" spans="3:4" x14ac:dyDescent="0.25">
      <c r="C142">
        <v>2547.5073129019402</v>
      </c>
      <c r="D142" t="s">
        <v>203</v>
      </c>
    </row>
    <row r="143" spans="3:4" x14ac:dyDescent="0.25">
      <c r="C143">
        <v>2548.8099944659898</v>
      </c>
      <c r="D143" t="s">
        <v>324</v>
      </c>
    </row>
    <row r="144" spans="3:4" x14ac:dyDescent="0.25">
      <c r="C144">
        <v>2552.3823129019402</v>
      </c>
      <c r="D144" t="s">
        <v>325</v>
      </c>
    </row>
    <row r="145" spans="3:4" x14ac:dyDescent="0.25">
      <c r="C145">
        <v>2552.3823129019402</v>
      </c>
      <c r="D145" t="s">
        <v>326</v>
      </c>
    </row>
    <row r="146" spans="3:4" x14ac:dyDescent="0.25">
      <c r="C146">
        <v>2552.3823129019402</v>
      </c>
      <c r="D146" t="s">
        <v>327</v>
      </c>
    </row>
    <row r="147" spans="3:4" x14ac:dyDescent="0.25">
      <c r="C147">
        <v>2552.3823129019402</v>
      </c>
      <c r="D147" t="s">
        <v>328</v>
      </c>
    </row>
    <row r="148" spans="3:4" x14ac:dyDescent="0.25">
      <c r="C148">
        <v>2552.3823129019402</v>
      </c>
      <c r="D148" t="s">
        <v>329</v>
      </c>
    </row>
    <row r="149" spans="3:4" x14ac:dyDescent="0.25">
      <c r="C149">
        <v>2552.3823129019402</v>
      </c>
      <c r="D149" t="s">
        <v>330</v>
      </c>
    </row>
    <row r="150" spans="3:4" x14ac:dyDescent="0.25">
      <c r="C150">
        <v>2552.3823129019402</v>
      </c>
      <c r="D150" t="s">
        <v>331</v>
      </c>
    </row>
    <row r="151" spans="3:4" x14ac:dyDescent="0.25">
      <c r="C151">
        <v>2555.4873213202</v>
      </c>
      <c r="D151" t="s">
        <v>332</v>
      </c>
    </row>
    <row r="152" spans="3:4" x14ac:dyDescent="0.25">
      <c r="C152">
        <v>2558.8823129019402</v>
      </c>
      <c r="D152" t="s">
        <v>333</v>
      </c>
    </row>
    <row r="153" spans="3:4" x14ac:dyDescent="0.25">
      <c r="C153">
        <v>2560.1823129019399</v>
      </c>
      <c r="D153" t="s">
        <v>334</v>
      </c>
    </row>
    <row r="154" spans="3:4" x14ac:dyDescent="0.25">
      <c r="C154">
        <v>2565.3823129019402</v>
      </c>
      <c r="D154" t="s">
        <v>198</v>
      </c>
    </row>
    <row r="155" spans="3:4" x14ac:dyDescent="0.25">
      <c r="C155">
        <v>2567.9823129019401</v>
      </c>
      <c r="D155" t="s">
        <v>335</v>
      </c>
    </row>
    <row r="156" spans="3:4" x14ac:dyDescent="0.25">
      <c r="C156">
        <v>2567.9823129019401</v>
      </c>
      <c r="D156" t="s">
        <v>335</v>
      </c>
    </row>
    <row r="157" spans="3:4" x14ac:dyDescent="0.25">
      <c r="C157">
        <v>2571.8823129019402</v>
      </c>
      <c r="D157" t="s">
        <v>336</v>
      </c>
    </row>
    <row r="158" spans="3:4" x14ac:dyDescent="0.25">
      <c r="C158">
        <v>2575.7823129019398</v>
      </c>
      <c r="D158" t="s">
        <v>337</v>
      </c>
    </row>
    <row r="159" spans="3:4" x14ac:dyDescent="0.25">
      <c r="C159">
        <v>2578.3823129019402</v>
      </c>
      <c r="D159" t="s">
        <v>338</v>
      </c>
    </row>
    <row r="160" spans="3:4" x14ac:dyDescent="0.25">
      <c r="C160">
        <v>2580.2394557590901</v>
      </c>
      <c r="D160" t="s">
        <v>339</v>
      </c>
    </row>
    <row r="161" spans="3:4" x14ac:dyDescent="0.25">
      <c r="C161">
        <v>2583.5855342447098</v>
      </c>
      <c r="D161" t="s">
        <v>340</v>
      </c>
    </row>
    <row r="162" spans="3:4" x14ac:dyDescent="0.25">
      <c r="C162">
        <v>2591.7855342447101</v>
      </c>
      <c r="D162" t="s">
        <v>341</v>
      </c>
    </row>
    <row r="163" spans="3:4" x14ac:dyDescent="0.25">
      <c r="C163">
        <v>2591.7855342447101</v>
      </c>
      <c r="D163" t="s">
        <v>342</v>
      </c>
    </row>
    <row r="164" spans="3:4" x14ac:dyDescent="0.25">
      <c r="C164">
        <v>2591.7855342447101</v>
      </c>
      <c r="D164" t="s">
        <v>343</v>
      </c>
    </row>
    <row r="165" spans="3:4" x14ac:dyDescent="0.25">
      <c r="C165">
        <v>2591.7855342447101</v>
      </c>
      <c r="D165" t="s">
        <v>344</v>
      </c>
    </row>
    <row r="166" spans="3:4" x14ac:dyDescent="0.25">
      <c r="C166">
        <v>2591.7855342447101</v>
      </c>
      <c r="D166" t="s">
        <v>345</v>
      </c>
    </row>
    <row r="167" spans="3:4" x14ac:dyDescent="0.25">
      <c r="C167">
        <v>2602.0355342447101</v>
      </c>
      <c r="D167" t="s">
        <v>346</v>
      </c>
    </row>
    <row r="168" spans="3:4" x14ac:dyDescent="0.25">
      <c r="C168">
        <v>2605.4522009113798</v>
      </c>
      <c r="D168" t="s">
        <v>347</v>
      </c>
    </row>
    <row r="169" spans="3:4" x14ac:dyDescent="0.25">
      <c r="C169">
        <v>2605.4522009113798</v>
      </c>
      <c r="D169" t="s">
        <v>348</v>
      </c>
    </row>
    <row r="170" spans="3:4" x14ac:dyDescent="0.25">
      <c r="C170">
        <v>2627.33894841131</v>
      </c>
      <c r="D170" t="s">
        <v>349</v>
      </c>
    </row>
    <row r="171" spans="3:4" x14ac:dyDescent="0.25">
      <c r="C171">
        <v>2632.7855342447101</v>
      </c>
      <c r="D171" t="s">
        <v>350</v>
      </c>
    </row>
    <row r="172" spans="3:4" x14ac:dyDescent="0.25">
      <c r="C172">
        <v>2632.7855342447101</v>
      </c>
      <c r="D172" t="s">
        <v>351</v>
      </c>
    </row>
    <row r="173" spans="3:4" x14ac:dyDescent="0.25">
      <c r="C173">
        <v>2632.7855342447101</v>
      </c>
      <c r="D173" t="s">
        <v>352</v>
      </c>
    </row>
    <row r="174" spans="3:4" x14ac:dyDescent="0.25">
      <c r="C174">
        <v>2632.7855342447101</v>
      </c>
      <c r="D174" t="s">
        <v>351</v>
      </c>
    </row>
    <row r="175" spans="3:4" x14ac:dyDescent="0.25">
      <c r="C175">
        <v>2632.7855342447101</v>
      </c>
      <c r="D175" t="s">
        <v>352</v>
      </c>
    </row>
    <row r="176" spans="3:4" x14ac:dyDescent="0.25">
      <c r="C176">
        <v>2632.7855342447101</v>
      </c>
      <c r="D176" t="s">
        <v>353</v>
      </c>
    </row>
    <row r="177" spans="3:4" x14ac:dyDescent="0.25">
      <c r="C177">
        <v>2632.7855342447101</v>
      </c>
      <c r="D177" t="s">
        <v>354</v>
      </c>
    </row>
    <row r="178" spans="3:4" x14ac:dyDescent="0.25">
      <c r="C178">
        <v>2632.7855342447101</v>
      </c>
      <c r="D178" t="s">
        <v>355</v>
      </c>
    </row>
    <row r="179" spans="3:4" x14ac:dyDescent="0.25">
      <c r="C179">
        <v>2640.0527348313099</v>
      </c>
      <c r="D179" t="s">
        <v>356</v>
      </c>
    </row>
    <row r="180" spans="3:4" x14ac:dyDescent="0.25">
      <c r="C180">
        <v>2653.9184501754598</v>
      </c>
      <c r="D180" t="s">
        <v>357</v>
      </c>
    </row>
    <row r="181" spans="3:4" x14ac:dyDescent="0.25">
      <c r="C181">
        <v>2671.3285107983302</v>
      </c>
      <c r="D181" t="s">
        <v>358</v>
      </c>
    </row>
    <row r="182" spans="3:4" x14ac:dyDescent="0.25">
      <c r="C182">
        <v>2676.4184501754598</v>
      </c>
      <c r="D182" t="s">
        <v>359</v>
      </c>
    </row>
    <row r="183" spans="3:4" x14ac:dyDescent="0.25">
      <c r="C183">
        <v>2676.4184501754598</v>
      </c>
      <c r="D183" t="s">
        <v>199</v>
      </c>
    </row>
    <row r="184" spans="3:4" x14ac:dyDescent="0.25">
      <c r="C184">
        <v>2676.4184501754598</v>
      </c>
      <c r="D184" t="s">
        <v>360</v>
      </c>
    </row>
    <row r="185" spans="3:4" x14ac:dyDescent="0.25">
      <c r="C185">
        <v>2676.4184501754598</v>
      </c>
      <c r="D185" t="s">
        <v>361</v>
      </c>
    </row>
    <row r="186" spans="3:4" x14ac:dyDescent="0.25">
      <c r="C186">
        <v>2676.4184501754598</v>
      </c>
      <c r="D186" t="s">
        <v>362</v>
      </c>
    </row>
    <row r="187" spans="3:4" x14ac:dyDescent="0.25">
      <c r="C187">
        <v>2692.8892004108302</v>
      </c>
      <c r="D187" t="s">
        <v>363</v>
      </c>
    </row>
    <row r="188" spans="3:4" x14ac:dyDescent="0.25">
      <c r="C188">
        <v>2712.08702134023</v>
      </c>
      <c r="D188" t="s">
        <v>364</v>
      </c>
    </row>
    <row r="189" spans="3:4" x14ac:dyDescent="0.25">
      <c r="C189">
        <v>2716.3285107983302</v>
      </c>
      <c r="D189" t="s">
        <v>365</v>
      </c>
    </row>
    <row r="190" spans="3:4" x14ac:dyDescent="0.25">
      <c r="C190">
        <v>2716.3285107983302</v>
      </c>
      <c r="D190" t="s">
        <v>366</v>
      </c>
    </row>
    <row r="191" spans="3:4" x14ac:dyDescent="0.25">
      <c r="C191">
        <v>2721.4184501754598</v>
      </c>
      <c r="D191" t="s">
        <v>200</v>
      </c>
    </row>
    <row r="192" spans="3:4" x14ac:dyDescent="0.25">
      <c r="C192">
        <v>2721.4184501754598</v>
      </c>
      <c r="D192" t="s">
        <v>367</v>
      </c>
    </row>
    <row r="193" spans="3:4" x14ac:dyDescent="0.25">
      <c r="C193">
        <v>2721.4184501754598</v>
      </c>
      <c r="D193" t="s">
        <v>368</v>
      </c>
    </row>
    <row r="194" spans="3:4" x14ac:dyDescent="0.25">
      <c r="C194">
        <v>2721.4184501754598</v>
      </c>
      <c r="D194" t="s">
        <v>369</v>
      </c>
    </row>
    <row r="195" spans="3:4" x14ac:dyDescent="0.25">
      <c r="C195">
        <v>2721.4184501754598</v>
      </c>
      <c r="D195" t="s">
        <v>367</v>
      </c>
    </row>
    <row r="196" spans="3:4" x14ac:dyDescent="0.25">
      <c r="C196">
        <v>2721.4184501754598</v>
      </c>
      <c r="D196" t="s">
        <v>370</v>
      </c>
    </row>
    <row r="197" spans="3:4" x14ac:dyDescent="0.25">
      <c r="C197">
        <v>2726.5083895526</v>
      </c>
      <c r="D197" t="s">
        <v>192</v>
      </c>
    </row>
    <row r="198" spans="3:4" x14ac:dyDescent="0.25">
      <c r="C198">
        <v>2732.6684501754598</v>
      </c>
      <c r="D198" t="s">
        <v>371</v>
      </c>
    </row>
    <row r="199" spans="3:4" x14ac:dyDescent="0.25">
      <c r="C199">
        <v>2736.6882683068802</v>
      </c>
      <c r="D199" t="s">
        <v>372</v>
      </c>
    </row>
    <row r="200" spans="3:4" x14ac:dyDescent="0.25">
      <c r="C200">
        <v>2742.1876809446999</v>
      </c>
      <c r="D200" t="s">
        <v>373</v>
      </c>
    </row>
    <row r="201" spans="3:4" x14ac:dyDescent="0.25">
      <c r="C201">
        <v>2766.4184501754598</v>
      </c>
      <c r="D201" t="s">
        <v>374</v>
      </c>
    </row>
    <row r="202" spans="3:4" x14ac:dyDescent="0.25">
      <c r="C202">
        <v>2766.4184501754598</v>
      </c>
      <c r="D202" t="s">
        <v>375</v>
      </c>
    </row>
    <row r="203" spans="3:4" x14ac:dyDescent="0.25">
      <c r="C203">
        <v>2771.5083895526</v>
      </c>
      <c r="D203" t="s">
        <v>376</v>
      </c>
    </row>
    <row r="204" spans="3:4" x14ac:dyDescent="0.25">
      <c r="C204">
        <v>2783.49581377402</v>
      </c>
      <c r="D204" t="s">
        <v>377</v>
      </c>
    </row>
    <row r="205" spans="3:4" x14ac:dyDescent="0.25">
      <c r="C205">
        <v>2811.4184501754598</v>
      </c>
      <c r="D205" t="s">
        <v>378</v>
      </c>
    </row>
    <row r="206" spans="3:4" x14ac:dyDescent="0.25">
      <c r="C206">
        <v>2811.4184501754598</v>
      </c>
      <c r="D206" t="s">
        <v>379</v>
      </c>
    </row>
    <row r="207" spans="3:4" x14ac:dyDescent="0.25">
      <c r="C207">
        <v>2811.4184501754598</v>
      </c>
      <c r="D207" t="s">
        <v>380</v>
      </c>
    </row>
    <row r="208" spans="3:4" x14ac:dyDescent="0.25">
      <c r="C208">
        <v>2816.64605726538</v>
      </c>
      <c r="D208" t="s">
        <v>381</v>
      </c>
    </row>
    <row r="209" spans="3:4" x14ac:dyDescent="0.25">
      <c r="C209">
        <v>2832.06176632714</v>
      </c>
      <c r="D209" t="s">
        <v>382</v>
      </c>
    </row>
    <row r="210" spans="3:4" x14ac:dyDescent="0.25">
      <c r="C210">
        <v>2833.9184501754598</v>
      </c>
      <c r="D210" t="s">
        <v>383</v>
      </c>
    </row>
    <row r="211" spans="3:4" x14ac:dyDescent="0.25">
      <c r="C211">
        <v>2851.3285107983302</v>
      </c>
      <c r="D211" t="s">
        <v>384</v>
      </c>
    </row>
    <row r="212" spans="3:4" x14ac:dyDescent="0.25">
      <c r="C212">
        <v>2853.2543876754598</v>
      </c>
      <c r="D212" t="s">
        <v>385</v>
      </c>
    </row>
    <row r="213" spans="3:4" x14ac:dyDescent="0.25">
      <c r="C213">
        <v>2854.0268696656599</v>
      </c>
      <c r="D213" t="s">
        <v>386</v>
      </c>
    </row>
    <row r="214" spans="3:4" x14ac:dyDescent="0.25">
      <c r="C214">
        <v>2856.4184501754598</v>
      </c>
      <c r="D214" t="s">
        <v>387</v>
      </c>
    </row>
    <row r="215" spans="3:4" x14ac:dyDescent="0.25">
      <c r="C215">
        <v>2867.6570042758399</v>
      </c>
      <c r="D215" t="s">
        <v>388</v>
      </c>
    </row>
    <row r="216" spans="3:4" x14ac:dyDescent="0.25">
      <c r="C216">
        <v>2871.2603607865799</v>
      </c>
      <c r="D216" t="s">
        <v>389</v>
      </c>
    </row>
    <row r="217" spans="3:4" x14ac:dyDescent="0.25">
      <c r="C217">
        <v>2877.1876809446999</v>
      </c>
      <c r="D217" t="s">
        <v>390</v>
      </c>
    </row>
    <row r="218" spans="3:4" x14ac:dyDescent="0.25">
      <c r="C218">
        <v>2896.3285107983302</v>
      </c>
      <c r="D218" t="s">
        <v>391</v>
      </c>
    </row>
    <row r="219" spans="3:4" x14ac:dyDescent="0.25">
      <c r="C219">
        <v>2896.3285107983302</v>
      </c>
      <c r="D219" t="s">
        <v>392</v>
      </c>
    </row>
    <row r="220" spans="3:4" x14ac:dyDescent="0.25">
      <c r="C220">
        <v>2900.6843587922799</v>
      </c>
      <c r="D220" t="s">
        <v>393</v>
      </c>
    </row>
    <row r="221" spans="3:4" x14ac:dyDescent="0.25">
      <c r="C221">
        <v>2901.4184501754598</v>
      </c>
      <c r="D221" t="s">
        <v>394</v>
      </c>
    </row>
    <row r="222" spans="3:4" x14ac:dyDescent="0.25">
      <c r="C222">
        <v>2901.4184501754598</v>
      </c>
      <c r="D222" t="s">
        <v>395</v>
      </c>
    </row>
    <row r="223" spans="3:4" x14ac:dyDescent="0.25">
      <c r="C223">
        <v>2901.4184501754598</v>
      </c>
      <c r="D223" t="s">
        <v>396</v>
      </c>
    </row>
    <row r="224" spans="3:4" x14ac:dyDescent="0.25">
      <c r="C224">
        <v>2901.4184501754598</v>
      </c>
      <c r="D224" t="s">
        <v>397</v>
      </c>
    </row>
    <row r="225" spans="3:4" x14ac:dyDescent="0.25">
      <c r="C225">
        <v>2901.4184501754598</v>
      </c>
      <c r="D225" t="s">
        <v>201</v>
      </c>
    </row>
    <row r="226" spans="3:4" x14ac:dyDescent="0.25">
      <c r="C226">
        <v>2901.4184501754598</v>
      </c>
      <c r="D226" t="s">
        <v>398</v>
      </c>
    </row>
    <row r="227" spans="3:4" x14ac:dyDescent="0.25">
      <c r="C227">
        <v>2901.4184501754598</v>
      </c>
      <c r="D227" t="s">
        <v>399</v>
      </c>
    </row>
    <row r="228" spans="3:4" x14ac:dyDescent="0.25">
      <c r="C228">
        <v>2901.4184501754598</v>
      </c>
      <c r="D228" t="s">
        <v>400</v>
      </c>
    </row>
    <row r="229" spans="3:4" x14ac:dyDescent="0.25">
      <c r="C229">
        <v>2901.4184501754598</v>
      </c>
      <c r="D229" t="s">
        <v>401</v>
      </c>
    </row>
    <row r="230" spans="3:4" x14ac:dyDescent="0.25">
      <c r="C230">
        <v>2909.0533592411698</v>
      </c>
      <c r="D230" t="s">
        <v>402</v>
      </c>
    </row>
    <row r="231" spans="3:4" x14ac:dyDescent="0.25">
      <c r="C231">
        <v>2929.5434501754598</v>
      </c>
      <c r="D231" t="s">
        <v>403</v>
      </c>
    </row>
    <row r="232" spans="3:4" x14ac:dyDescent="0.25">
      <c r="C232">
        <v>2934.6204835644899</v>
      </c>
      <c r="D232" t="s">
        <v>404</v>
      </c>
    </row>
    <row r="233" spans="3:4" x14ac:dyDescent="0.25">
      <c r="C233">
        <v>2936.7736320440499</v>
      </c>
      <c r="D233" t="s">
        <v>405</v>
      </c>
    </row>
    <row r="234" spans="3:4" x14ac:dyDescent="0.25">
      <c r="C234">
        <v>2946.4184501754598</v>
      </c>
      <c r="D234" t="s">
        <v>406</v>
      </c>
    </row>
    <row r="235" spans="3:4" x14ac:dyDescent="0.25">
      <c r="C235">
        <v>2946.4184501754598</v>
      </c>
      <c r="D235" t="s">
        <v>407</v>
      </c>
    </row>
    <row r="236" spans="3:4" x14ac:dyDescent="0.25">
      <c r="C236">
        <v>2976.4184501754698</v>
      </c>
      <c r="D236" t="s">
        <v>408</v>
      </c>
    </row>
    <row r="237" spans="3:4" x14ac:dyDescent="0.25">
      <c r="C237">
        <v>2991.4184501754598</v>
      </c>
      <c r="D237" t="s">
        <v>409</v>
      </c>
    </row>
    <row r="238" spans="3:4" x14ac:dyDescent="0.25">
      <c r="C238">
        <v>2991.4184501754598</v>
      </c>
      <c r="D238" t="s">
        <v>202</v>
      </c>
    </row>
    <row r="239" spans="3:4" x14ac:dyDescent="0.25">
      <c r="C239">
        <v>2991.4184501754598</v>
      </c>
      <c r="D239" t="s">
        <v>410</v>
      </c>
    </row>
    <row r="240" spans="3:4" x14ac:dyDescent="0.25">
      <c r="C240">
        <v>3034.9552245672498</v>
      </c>
      <c r="D240" t="s">
        <v>411</v>
      </c>
    </row>
    <row r="241" spans="3:4" x14ac:dyDescent="0.25">
      <c r="C241">
        <v>3036.4184501754598</v>
      </c>
      <c r="D241" t="s">
        <v>412</v>
      </c>
    </row>
    <row r="242" spans="3:4" x14ac:dyDescent="0.25">
      <c r="C242">
        <v>3036.4184501754598</v>
      </c>
      <c r="D242" t="s">
        <v>413</v>
      </c>
    </row>
    <row r="243" spans="3:4" x14ac:dyDescent="0.25">
      <c r="C243">
        <v>3036.4184501754598</v>
      </c>
      <c r="D243" t="s">
        <v>414</v>
      </c>
    </row>
    <row r="244" spans="3:4" x14ac:dyDescent="0.25">
      <c r="C244">
        <v>3036.4184501754598</v>
      </c>
      <c r="D244" t="s">
        <v>415</v>
      </c>
    </row>
    <row r="245" spans="3:4" x14ac:dyDescent="0.25">
      <c r="C245">
        <v>3076.3285107983302</v>
      </c>
      <c r="D245" t="s">
        <v>416</v>
      </c>
    </row>
    <row r="246" spans="3:4" x14ac:dyDescent="0.25">
      <c r="C246">
        <v>3081.4184501754598</v>
      </c>
      <c r="D246" t="s">
        <v>417</v>
      </c>
    </row>
    <row r="247" spans="3:4" x14ac:dyDescent="0.25">
      <c r="C247">
        <v>3081.4184501754598</v>
      </c>
      <c r="D247" t="s">
        <v>417</v>
      </c>
    </row>
    <row r="248" spans="3:4" x14ac:dyDescent="0.25">
      <c r="C248">
        <v>3097.60396029608</v>
      </c>
      <c r="D248" t="s">
        <v>418</v>
      </c>
    </row>
    <row r="249" spans="3:4" x14ac:dyDescent="0.25">
      <c r="C249">
        <v>3121.3285107983302</v>
      </c>
      <c r="D249" t="s">
        <v>419</v>
      </c>
    </row>
    <row r="250" spans="3:4" x14ac:dyDescent="0.25">
      <c r="C250">
        <v>3125.1833006441402</v>
      </c>
      <c r="D250" t="s">
        <v>420</v>
      </c>
    </row>
    <row r="251" spans="3:4" x14ac:dyDescent="0.25">
      <c r="C251">
        <v>3126.4184501754598</v>
      </c>
      <c r="D251" t="s">
        <v>421</v>
      </c>
    </row>
    <row r="252" spans="3:4" x14ac:dyDescent="0.25">
      <c r="C252">
        <v>3126.4184501754598</v>
      </c>
      <c r="D252" t="s">
        <v>421</v>
      </c>
    </row>
    <row r="253" spans="3:4" x14ac:dyDescent="0.25">
      <c r="C253">
        <v>3126.4184501754598</v>
      </c>
      <c r="D253" t="s">
        <v>422</v>
      </c>
    </row>
    <row r="254" spans="3:4" x14ac:dyDescent="0.25">
      <c r="C254">
        <v>3126.4184501754598</v>
      </c>
      <c r="D254" t="s">
        <v>421</v>
      </c>
    </row>
    <row r="255" spans="3:4" x14ac:dyDescent="0.25">
      <c r="C255">
        <v>3126.4184501754598</v>
      </c>
      <c r="D255" t="s">
        <v>423</v>
      </c>
    </row>
    <row r="256" spans="3:4" x14ac:dyDescent="0.25">
      <c r="C256">
        <v>3126.4184501754598</v>
      </c>
      <c r="D256" t="s">
        <v>424</v>
      </c>
    </row>
    <row r="257" spans="3:4" x14ac:dyDescent="0.25">
      <c r="C257">
        <v>3171.4184501754598</v>
      </c>
      <c r="D257" t="s">
        <v>425</v>
      </c>
    </row>
    <row r="258" spans="3:4" x14ac:dyDescent="0.25">
      <c r="C258">
        <v>3171.4184501754598</v>
      </c>
      <c r="D258" t="s">
        <v>426</v>
      </c>
    </row>
    <row r="259" spans="3:4" x14ac:dyDescent="0.25">
      <c r="C259">
        <v>3184.3044219626699</v>
      </c>
      <c r="D259" t="s">
        <v>427</v>
      </c>
    </row>
    <row r="260" spans="3:4" x14ac:dyDescent="0.25">
      <c r="C260">
        <v>3193.9480238135302</v>
      </c>
      <c r="D260" t="s">
        <v>428</v>
      </c>
    </row>
    <row r="261" spans="3:4" x14ac:dyDescent="0.25">
      <c r="C261">
        <v>3201.4184501754698</v>
      </c>
      <c r="D261" t="s">
        <v>429</v>
      </c>
    </row>
    <row r="262" spans="3:4" x14ac:dyDescent="0.25">
      <c r="C262">
        <v>3216.4184501754598</v>
      </c>
      <c r="D262" t="s">
        <v>430</v>
      </c>
    </row>
    <row r="263" spans="3:4" x14ac:dyDescent="0.25">
      <c r="C263">
        <v>3306.4184501754598</v>
      </c>
      <c r="D263" t="s">
        <v>431</v>
      </c>
    </row>
    <row r="264" spans="3:4" x14ac:dyDescent="0.25">
      <c r="C264">
        <v>3306.4184501754598</v>
      </c>
      <c r="D264" t="s">
        <v>432</v>
      </c>
    </row>
    <row r="265" spans="3:4" x14ac:dyDescent="0.25">
      <c r="C265">
        <v>3336.48429076499</v>
      </c>
      <c r="D265" t="s">
        <v>433</v>
      </c>
    </row>
    <row r="266" spans="3:4" x14ac:dyDescent="0.25">
      <c r="C266">
        <v>3338.0085276495402</v>
      </c>
      <c r="D266" t="s">
        <v>434</v>
      </c>
    </row>
    <row r="267" spans="3:4" x14ac:dyDescent="0.25">
      <c r="C267">
        <v>3351.4184501754598</v>
      </c>
      <c r="D267" t="s">
        <v>435</v>
      </c>
    </row>
    <row r="268" spans="3:4" x14ac:dyDescent="0.25">
      <c r="C268">
        <v>3352.3113073183199</v>
      </c>
      <c r="D268" t="s">
        <v>436</v>
      </c>
    </row>
    <row r="269" spans="3:4" x14ac:dyDescent="0.25">
      <c r="C269">
        <v>3396.4184501754598</v>
      </c>
      <c r="D269" t="s">
        <v>437</v>
      </c>
    </row>
    <row r="270" spans="3:4" x14ac:dyDescent="0.25">
      <c r="C270">
        <v>3441.4184501754598</v>
      </c>
      <c r="D270" t="s">
        <v>438</v>
      </c>
    </row>
    <row r="271" spans="3:4" x14ac:dyDescent="0.25">
      <c r="C271">
        <v>3480.8616394843202</v>
      </c>
      <c r="D271" t="s">
        <v>439</v>
      </c>
    </row>
    <row r="272" spans="3:4" x14ac:dyDescent="0.25">
      <c r="C272">
        <v>3486.4184501754598</v>
      </c>
      <c r="D272" t="s">
        <v>440</v>
      </c>
    </row>
    <row r="273" spans="3:4" x14ac:dyDescent="0.25">
      <c r="C273">
        <v>3486.4184501754598</v>
      </c>
      <c r="D273" t="s">
        <v>441</v>
      </c>
    </row>
    <row r="274" spans="3:4" x14ac:dyDescent="0.25">
      <c r="C274">
        <v>3522.4184501754598</v>
      </c>
      <c r="D274" t="s">
        <v>442</v>
      </c>
    </row>
    <row r="275" spans="3:4" x14ac:dyDescent="0.25">
      <c r="C275">
        <v>3541.5983289297401</v>
      </c>
      <c r="D275" t="s">
        <v>443</v>
      </c>
    </row>
    <row r="276" spans="3:4" x14ac:dyDescent="0.25">
      <c r="C276">
        <v>3570.2110039052</v>
      </c>
      <c r="D276" t="s">
        <v>444</v>
      </c>
    </row>
    <row r="277" spans="3:4" x14ac:dyDescent="0.25">
      <c r="C277">
        <v>3576.4184501754598</v>
      </c>
      <c r="D277" t="s">
        <v>445</v>
      </c>
    </row>
    <row r="278" spans="3:4" x14ac:dyDescent="0.25">
      <c r="C278">
        <v>3576.4184501754598</v>
      </c>
      <c r="D278" t="s">
        <v>446</v>
      </c>
    </row>
    <row r="279" spans="3:4" x14ac:dyDescent="0.25">
      <c r="C279">
        <v>3576.4184501754598</v>
      </c>
      <c r="D279" t="s">
        <v>447</v>
      </c>
    </row>
    <row r="280" spans="3:4" x14ac:dyDescent="0.25">
      <c r="C280">
        <v>3621.4184501754598</v>
      </c>
      <c r="D280" t="s">
        <v>448</v>
      </c>
    </row>
    <row r="281" spans="3:4" x14ac:dyDescent="0.25">
      <c r="C281">
        <v>3622.2279045697001</v>
      </c>
      <c r="D281" t="s">
        <v>449</v>
      </c>
    </row>
    <row r="282" spans="3:4" x14ac:dyDescent="0.25">
      <c r="C282">
        <v>3643.9070980883398</v>
      </c>
      <c r="D282" t="s">
        <v>450</v>
      </c>
    </row>
    <row r="283" spans="3:4" x14ac:dyDescent="0.25">
      <c r="C283">
        <v>3648.2108656539599</v>
      </c>
      <c r="D283" t="s">
        <v>451</v>
      </c>
    </row>
    <row r="284" spans="3:4" x14ac:dyDescent="0.25">
      <c r="C284">
        <v>3656.7546004615501</v>
      </c>
      <c r="D284" t="s">
        <v>452</v>
      </c>
    </row>
    <row r="285" spans="3:4" x14ac:dyDescent="0.25">
      <c r="C285">
        <v>3688.3627648074798</v>
      </c>
      <c r="D285" t="s">
        <v>453</v>
      </c>
    </row>
    <row r="286" spans="3:4" x14ac:dyDescent="0.25">
      <c r="C286">
        <v>3775.9365548824799</v>
      </c>
      <c r="D286" t="s">
        <v>454</v>
      </c>
    </row>
    <row r="287" spans="3:4" x14ac:dyDescent="0.25">
      <c r="C287">
        <v>3871.44678189047</v>
      </c>
      <c r="D287" t="s">
        <v>455</v>
      </c>
    </row>
    <row r="288" spans="3:4" x14ac:dyDescent="0.25">
      <c r="C288">
        <v>3891.4184501754598</v>
      </c>
      <c r="D288" t="s">
        <v>456</v>
      </c>
    </row>
    <row r="289" spans="3:4" x14ac:dyDescent="0.25">
      <c r="C289">
        <v>3954.4184501754598</v>
      </c>
      <c r="D289" t="s">
        <v>457</v>
      </c>
    </row>
    <row r="290" spans="3:4" x14ac:dyDescent="0.25">
      <c r="C290">
        <v>3962.1327358897502</v>
      </c>
      <c r="D290" t="s">
        <v>458</v>
      </c>
    </row>
    <row r="291" spans="3:4" x14ac:dyDescent="0.25">
      <c r="C291">
        <v>4043.4975968273402</v>
      </c>
      <c r="D291" t="s">
        <v>459</v>
      </c>
    </row>
    <row r="292" spans="3:4" x14ac:dyDescent="0.25">
      <c r="C292">
        <v>4070.6089957812301</v>
      </c>
      <c r="D292" t="s">
        <v>460</v>
      </c>
    </row>
    <row r="293" spans="3:4" x14ac:dyDescent="0.25">
      <c r="C293">
        <v>4116.4184501754598</v>
      </c>
      <c r="D293" t="s">
        <v>461</v>
      </c>
    </row>
    <row r="294" spans="3:4" x14ac:dyDescent="0.25">
      <c r="C294">
        <v>4116.4184501754598</v>
      </c>
      <c r="D294" t="s">
        <v>462</v>
      </c>
    </row>
    <row r="295" spans="3:4" x14ac:dyDescent="0.25">
      <c r="C295">
        <v>4251.4184501754598</v>
      </c>
      <c r="D295" t="s">
        <v>463</v>
      </c>
    </row>
    <row r="296" spans="3:4" x14ac:dyDescent="0.25">
      <c r="C296">
        <v>4279.1215693188697</v>
      </c>
      <c r="D296" t="s">
        <v>464</v>
      </c>
    </row>
    <row r="297" spans="3:4" x14ac:dyDescent="0.25">
      <c r="C297">
        <v>4279.1215693188697</v>
      </c>
      <c r="D297" t="s">
        <v>464</v>
      </c>
    </row>
    <row r="298" spans="3:4" x14ac:dyDescent="0.25">
      <c r="C298">
        <v>4296.4184501754598</v>
      </c>
      <c r="D298" t="s">
        <v>465</v>
      </c>
    </row>
    <row r="299" spans="3:4" x14ac:dyDescent="0.25">
      <c r="C299">
        <v>4319.6425570745196</v>
      </c>
      <c r="D299" t="s">
        <v>466</v>
      </c>
    </row>
    <row r="300" spans="3:4" x14ac:dyDescent="0.25">
      <c r="C300">
        <v>4360.70416446118</v>
      </c>
      <c r="D300" t="s">
        <v>467</v>
      </c>
    </row>
    <row r="301" spans="3:4" x14ac:dyDescent="0.25">
      <c r="C301">
        <v>4386.4184501754598</v>
      </c>
      <c r="D301" t="s">
        <v>468</v>
      </c>
    </row>
    <row r="302" spans="3:4" x14ac:dyDescent="0.25">
      <c r="C302">
        <v>4421.9211838245101</v>
      </c>
      <c r="D302" t="s">
        <v>469</v>
      </c>
    </row>
    <row r="303" spans="3:4" x14ac:dyDescent="0.25">
      <c r="C303">
        <v>4521.4184501754598</v>
      </c>
      <c r="D303" t="s">
        <v>470</v>
      </c>
    </row>
    <row r="304" spans="3:4" x14ac:dyDescent="0.25">
      <c r="C304">
        <v>4921.3285107983302</v>
      </c>
      <c r="D304" t="s">
        <v>471</v>
      </c>
    </row>
    <row r="305" spans="3:4" x14ac:dyDescent="0.25">
      <c r="C305">
        <v>5016.4184501754598</v>
      </c>
      <c r="D305" t="s">
        <v>472</v>
      </c>
    </row>
    <row r="306" spans="3:4" x14ac:dyDescent="0.25">
      <c r="C306">
        <v>5089.73599152522</v>
      </c>
      <c r="D306" t="s">
        <v>473</v>
      </c>
    </row>
    <row r="307" spans="3:4" x14ac:dyDescent="0.25">
      <c r="C307">
        <v>5116.1190734045003</v>
      </c>
      <c r="D307" t="s">
        <v>474</v>
      </c>
    </row>
    <row r="308" spans="3:4" x14ac:dyDescent="0.25">
      <c r="C308">
        <v>5304.8809202821603</v>
      </c>
      <c r="D308" t="s">
        <v>475</v>
      </c>
    </row>
    <row r="309" spans="3:4" x14ac:dyDescent="0.25">
      <c r="C309">
        <v>5529.4799498406201</v>
      </c>
      <c r="D309" t="s">
        <v>476</v>
      </c>
    </row>
    <row r="310" spans="3:4" x14ac:dyDescent="0.25">
      <c r="C310">
        <v>5648.5815498245302</v>
      </c>
      <c r="D310" t="s">
        <v>477</v>
      </c>
    </row>
    <row r="311" spans="3:4" x14ac:dyDescent="0.25">
      <c r="C311">
        <v>5736.4184501754598</v>
      </c>
      <c r="D311" t="s">
        <v>478</v>
      </c>
    </row>
    <row r="312" spans="3:4" x14ac:dyDescent="0.25">
      <c r="C312">
        <v>5756.5009514326002</v>
      </c>
      <c r="D312" t="s">
        <v>479</v>
      </c>
    </row>
    <row r="313" spans="3:4" x14ac:dyDescent="0.25">
      <c r="C313">
        <v>6205.1592988955499</v>
      </c>
      <c r="D313" t="s">
        <v>480</v>
      </c>
    </row>
    <row r="314" spans="3:4" x14ac:dyDescent="0.25">
      <c r="C314">
        <v>6816.4184501754598</v>
      </c>
      <c r="D314" t="s">
        <v>481</v>
      </c>
    </row>
    <row r="315" spans="3:4" x14ac:dyDescent="0.25">
      <c r="C315">
        <v>7308.3417616926699</v>
      </c>
      <c r="D315" t="s">
        <v>482</v>
      </c>
    </row>
    <row r="316" spans="3:4" x14ac:dyDescent="0.25">
      <c r="C316">
        <v>9145.9627062232594</v>
      </c>
      <c r="D316" t="s">
        <v>483</v>
      </c>
    </row>
    <row r="317" spans="3:4" x14ac:dyDescent="0.25">
      <c r="C317">
        <v>9837.7101135850207</v>
      </c>
      <c r="D317" t="s">
        <v>484</v>
      </c>
    </row>
    <row r="318" spans="3:4" x14ac:dyDescent="0.25">
      <c r="C318">
        <v>9876.4184501754698</v>
      </c>
      <c r="D318" t="s">
        <v>485</v>
      </c>
    </row>
    <row r="319" spans="3:4" x14ac:dyDescent="0.25">
      <c r="C319">
        <v>9933.9797395425994</v>
      </c>
      <c r="D319" t="s">
        <v>486</v>
      </c>
    </row>
    <row r="320" spans="3:4" x14ac:dyDescent="0.25">
      <c r="C320">
        <v>10544.9035223265</v>
      </c>
      <c r="D320" t="s">
        <v>487</v>
      </c>
    </row>
    <row r="321" spans="3:4" x14ac:dyDescent="0.25">
      <c r="C321">
        <v>11127.338412160099</v>
      </c>
      <c r="D321" t="s">
        <v>488</v>
      </c>
    </row>
    <row r="322" spans="3:4" x14ac:dyDescent="0.25">
      <c r="C322">
        <v>12709.7372166147</v>
      </c>
      <c r="D322" t="s">
        <v>489</v>
      </c>
    </row>
    <row r="323" spans="3:4" x14ac:dyDescent="0.25">
      <c r="C323">
        <v>13122.927671223501</v>
      </c>
      <c r="D323" t="s">
        <v>490</v>
      </c>
    </row>
    <row r="324" spans="3:4" x14ac:dyDescent="0.25">
      <c r="C324">
        <v>13543.409997802501</v>
      </c>
      <c r="D324" t="s">
        <v>491</v>
      </c>
    </row>
    <row r="325" spans="3:4" x14ac:dyDescent="0.25">
      <c r="C325">
        <v>13979.832607144899</v>
      </c>
      <c r="D325" t="s">
        <v>492</v>
      </c>
    </row>
    <row r="326" spans="3:4" x14ac:dyDescent="0.25">
      <c r="C326">
        <v>15817.3270069551</v>
      </c>
      <c r="D326" t="s">
        <v>493</v>
      </c>
    </row>
    <row r="327" spans="3:4" x14ac:dyDescent="0.25">
      <c r="C327">
        <v>17076.418450175399</v>
      </c>
      <c r="D327" t="s">
        <v>494</v>
      </c>
    </row>
    <row r="328" spans="3:4" x14ac:dyDescent="0.25">
      <c r="C328">
        <v>17076.418450175399</v>
      </c>
      <c r="D328" t="s">
        <v>495</v>
      </c>
    </row>
    <row r="329" spans="3:4" x14ac:dyDescent="0.25">
      <c r="C329">
        <v>17383.827594183102</v>
      </c>
      <c r="D329" t="s">
        <v>496</v>
      </c>
    </row>
    <row r="330" spans="3:4" x14ac:dyDescent="0.25">
      <c r="C330">
        <v>17888.963138238199</v>
      </c>
      <c r="D330" t="s">
        <v>497</v>
      </c>
    </row>
    <row r="331" spans="3:4" x14ac:dyDescent="0.25">
      <c r="C331">
        <v>18887.9519741845</v>
      </c>
      <c r="D331" t="s">
        <v>498</v>
      </c>
    </row>
    <row r="332" spans="3:4" x14ac:dyDescent="0.25">
      <c r="C332">
        <v>19015.1212501394</v>
      </c>
      <c r="D332" t="s">
        <v>499</v>
      </c>
    </row>
    <row r="333" spans="3:4" x14ac:dyDescent="0.25">
      <c r="C333">
        <v>19059.328671988202</v>
      </c>
      <c r="D333" t="s">
        <v>500</v>
      </c>
    </row>
    <row r="334" spans="3:4" x14ac:dyDescent="0.25">
      <c r="C334">
        <v>22742.193342707102</v>
      </c>
      <c r="D334" t="s">
        <v>501</v>
      </c>
    </row>
    <row r="335" spans="3:4" x14ac:dyDescent="0.25">
      <c r="C335">
        <v>25343.418910275501</v>
      </c>
      <c r="D335" t="s">
        <v>502</v>
      </c>
    </row>
    <row r="336" spans="3:4" x14ac:dyDescent="0.25">
      <c r="C336">
        <v>27184.0589622601</v>
      </c>
      <c r="D336" t="s">
        <v>503</v>
      </c>
    </row>
    <row r="337" spans="3:4" x14ac:dyDescent="0.25">
      <c r="C337">
        <v>34268.757213584999</v>
      </c>
      <c r="D337" t="s">
        <v>504</v>
      </c>
    </row>
    <row r="338" spans="3:4" x14ac:dyDescent="0.25">
      <c r="C338">
        <v>37056.418450175399</v>
      </c>
      <c r="D338" t="s">
        <v>505</v>
      </c>
    </row>
    <row r="339" spans="3:4" x14ac:dyDescent="0.25">
      <c r="C339">
        <v>37979.6753986931</v>
      </c>
      <c r="D339" t="s">
        <v>506</v>
      </c>
    </row>
    <row r="340" spans="3:4" x14ac:dyDescent="0.25">
      <c r="C340">
        <v>40364.464136527</v>
      </c>
      <c r="D340" t="s">
        <v>507</v>
      </c>
    </row>
    <row r="341" spans="3:4" x14ac:dyDescent="0.25">
      <c r="C341">
        <v>41668.336931486701</v>
      </c>
      <c r="D341" t="s">
        <v>508</v>
      </c>
    </row>
    <row r="342" spans="3:4" x14ac:dyDescent="0.25">
      <c r="C342">
        <v>47088.850420396702</v>
      </c>
      <c r="D342" t="s">
        <v>509</v>
      </c>
    </row>
    <row r="343" spans="3:4" x14ac:dyDescent="0.25">
      <c r="C343">
        <v>54793.033575529204</v>
      </c>
      <c r="D343" t="s">
        <v>510</v>
      </c>
    </row>
    <row r="344" spans="3:4" x14ac:dyDescent="0.25">
      <c r="C344">
        <v>61861.257423360497</v>
      </c>
      <c r="D344" t="s">
        <v>511</v>
      </c>
    </row>
    <row r="345" spans="3:4" x14ac:dyDescent="0.25">
      <c r="C345">
        <v>80976.058489987103</v>
      </c>
      <c r="D345" t="s">
        <v>512</v>
      </c>
    </row>
    <row r="346" spans="3:4" x14ac:dyDescent="0.25">
      <c r="C346">
        <v>94026.418450175406</v>
      </c>
      <c r="D346" t="s">
        <v>513</v>
      </c>
    </row>
    <row r="347" spans="3:4" x14ac:dyDescent="0.25">
      <c r="C347">
        <v>96875.595779049705</v>
      </c>
      <c r="D347" t="s">
        <v>514</v>
      </c>
    </row>
    <row r="348" spans="3:4" x14ac:dyDescent="0.25">
      <c r="C348">
        <v>113191.328510798</v>
      </c>
      <c r="D348" t="s">
        <v>515</v>
      </c>
    </row>
    <row r="349" spans="3:4" x14ac:dyDescent="0.25">
      <c r="C349">
        <v>181111.893351045</v>
      </c>
      <c r="D349" t="s">
        <v>516</v>
      </c>
    </row>
    <row r="350" spans="3:4" x14ac:dyDescent="0.25">
      <c r="C350">
        <v>221380.080356989</v>
      </c>
      <c r="D350" t="s">
        <v>517</v>
      </c>
    </row>
    <row r="351" spans="3:4" x14ac:dyDescent="0.25">
      <c r="C351">
        <v>395981.65828155901</v>
      </c>
      <c r="D351" t="s">
        <v>518</v>
      </c>
    </row>
    <row r="352" spans="3:4" x14ac:dyDescent="0.25">
      <c r="C352">
        <v>888102.21360821696</v>
      </c>
      <c r="D352" t="s">
        <v>519</v>
      </c>
    </row>
    <row r="353" spans="3:4" x14ac:dyDescent="0.25">
      <c r="C353">
        <v>1021945.99772504</v>
      </c>
      <c r="D353" t="s">
        <v>520</v>
      </c>
    </row>
    <row r="354" spans="3:4" x14ac:dyDescent="0.25">
      <c r="C354">
        <v>1680076.5620665899</v>
      </c>
      <c r="D354" t="s">
        <v>521</v>
      </c>
    </row>
    <row r="355" spans="3:4" x14ac:dyDescent="0.25">
      <c r="C355">
        <v>1761596.1133181399</v>
      </c>
      <c r="D355" t="s">
        <v>522</v>
      </c>
    </row>
    <row r="356" spans="3:4" x14ac:dyDescent="0.25">
      <c r="C356">
        <v>2384287.3223675801</v>
      </c>
      <c r="D356" t="s">
        <v>523</v>
      </c>
    </row>
    <row r="357" spans="3:4" x14ac:dyDescent="0.25">
      <c r="C357">
        <v>4382346.4184501702</v>
      </c>
      <c r="D357" t="s">
        <v>524</v>
      </c>
    </row>
    <row r="358" spans="3:4" x14ac:dyDescent="0.25">
      <c r="C358" s="2">
        <v>34358216.649108097</v>
      </c>
      <c r="D358" t="s">
        <v>525</v>
      </c>
    </row>
    <row r="359" spans="3:4" x14ac:dyDescent="0.25">
      <c r="C359" s="2" t="s">
        <v>169</v>
      </c>
      <c r="D359" t="s">
        <v>526</v>
      </c>
    </row>
    <row r="360" spans="3:4" x14ac:dyDescent="0.25">
      <c r="C360" s="2" t="s">
        <v>169</v>
      </c>
      <c r="D360" t="s">
        <v>527</v>
      </c>
    </row>
    <row r="361" spans="3:4" x14ac:dyDescent="0.25">
      <c r="C361" s="2" t="s">
        <v>169</v>
      </c>
      <c r="D361" t="s">
        <v>528</v>
      </c>
    </row>
    <row r="362" spans="3:4" x14ac:dyDescent="0.25">
      <c r="C362" s="2" t="s">
        <v>169</v>
      </c>
      <c r="D362" t="s">
        <v>529</v>
      </c>
    </row>
    <row r="363" spans="3:4" x14ac:dyDescent="0.25">
      <c r="C363" s="2" t="s">
        <v>169</v>
      </c>
      <c r="D363" t="s">
        <v>530</v>
      </c>
    </row>
    <row r="364" spans="3:4" x14ac:dyDescent="0.25">
      <c r="C364" s="2" t="s">
        <v>169</v>
      </c>
      <c r="D364" t="s">
        <v>531</v>
      </c>
    </row>
    <row r="365" spans="3:4" x14ac:dyDescent="0.25">
      <c r="C365" s="2" t="s">
        <v>169</v>
      </c>
      <c r="D365" t="s">
        <v>532</v>
      </c>
    </row>
    <row r="366" spans="3:4" x14ac:dyDescent="0.25">
      <c r="C366" s="2" t="s">
        <v>169</v>
      </c>
      <c r="D366" t="s">
        <v>533</v>
      </c>
    </row>
    <row r="367" spans="3:4" x14ac:dyDescent="0.25">
      <c r="C367" s="2" t="s">
        <v>169</v>
      </c>
      <c r="D367" t="s">
        <v>534</v>
      </c>
    </row>
    <row r="368" spans="3:4" x14ac:dyDescent="0.25">
      <c r="C368" s="2" t="s">
        <v>169</v>
      </c>
      <c r="D368" t="s">
        <v>535</v>
      </c>
    </row>
    <row r="369" spans="3:4" x14ac:dyDescent="0.25">
      <c r="C369" s="2" t="s">
        <v>169</v>
      </c>
      <c r="D369" t="s">
        <v>536</v>
      </c>
    </row>
    <row r="370" spans="3:4" x14ac:dyDescent="0.25">
      <c r="C370" s="2" t="s">
        <v>169</v>
      </c>
      <c r="D370" t="s">
        <v>537</v>
      </c>
    </row>
    <row r="371" spans="3:4" x14ac:dyDescent="0.25">
      <c r="C371" s="2" t="s">
        <v>169</v>
      </c>
      <c r="D371" t="s">
        <v>538</v>
      </c>
    </row>
    <row r="372" spans="3:4" x14ac:dyDescent="0.25">
      <c r="C372" s="2" t="s">
        <v>169</v>
      </c>
      <c r="D372" t="s">
        <v>539</v>
      </c>
    </row>
    <row r="373" spans="3:4" x14ac:dyDescent="0.25">
      <c r="C373" s="2" t="s">
        <v>169</v>
      </c>
      <c r="D373" t="s">
        <v>540</v>
      </c>
    </row>
    <row r="374" spans="3:4" x14ac:dyDescent="0.25">
      <c r="C374" s="2" t="s">
        <v>169</v>
      </c>
      <c r="D374" t="s">
        <v>541</v>
      </c>
    </row>
    <row r="375" spans="3:4" x14ac:dyDescent="0.25">
      <c r="C375" s="2" t="s">
        <v>169</v>
      </c>
      <c r="D375" t="s">
        <v>542</v>
      </c>
    </row>
    <row r="376" spans="3:4" x14ac:dyDescent="0.25">
      <c r="C376" s="2" t="s">
        <v>169</v>
      </c>
      <c r="D376" t="s">
        <v>543</v>
      </c>
    </row>
    <row r="377" spans="3:4" x14ac:dyDescent="0.25">
      <c r="C377" s="2" t="s">
        <v>169</v>
      </c>
      <c r="D377" t="s">
        <v>544</v>
      </c>
    </row>
    <row r="378" spans="3:4" x14ac:dyDescent="0.25">
      <c r="C378" s="2" t="s">
        <v>169</v>
      </c>
      <c r="D378" t="s">
        <v>545</v>
      </c>
    </row>
    <row r="379" spans="3:4" x14ac:dyDescent="0.25">
      <c r="C379" s="2" t="s">
        <v>169</v>
      </c>
      <c r="D379" t="s">
        <v>546</v>
      </c>
    </row>
    <row r="380" spans="3:4" x14ac:dyDescent="0.25">
      <c r="C380" s="2" t="s">
        <v>169</v>
      </c>
      <c r="D380" t="s">
        <v>547</v>
      </c>
    </row>
    <row r="381" spans="3:4" x14ac:dyDescent="0.25">
      <c r="C381" s="2" t="s">
        <v>169</v>
      </c>
      <c r="D381" t="s">
        <v>548</v>
      </c>
    </row>
    <row r="382" spans="3:4" x14ac:dyDescent="0.25">
      <c r="C382" s="2" t="s">
        <v>169</v>
      </c>
      <c r="D382" t="s">
        <v>549</v>
      </c>
    </row>
    <row r="383" spans="3:4" x14ac:dyDescent="0.25">
      <c r="C383" s="2" t="s">
        <v>169</v>
      </c>
      <c r="D383" t="s">
        <v>550</v>
      </c>
    </row>
    <row r="384" spans="3:4" x14ac:dyDescent="0.25">
      <c r="C384" s="2" t="s">
        <v>169</v>
      </c>
      <c r="D384" t="s">
        <v>551</v>
      </c>
    </row>
    <row r="385" spans="3:4" x14ac:dyDescent="0.25">
      <c r="C385" s="2" t="s">
        <v>169</v>
      </c>
      <c r="D385" t="s">
        <v>552</v>
      </c>
    </row>
    <row r="386" spans="3:4" x14ac:dyDescent="0.25">
      <c r="C386" s="2" t="s">
        <v>169</v>
      </c>
      <c r="D386" t="s">
        <v>553</v>
      </c>
    </row>
    <row r="387" spans="3:4" x14ac:dyDescent="0.25">
      <c r="C387" s="2" t="s">
        <v>169</v>
      </c>
      <c r="D387" t="s">
        <v>554</v>
      </c>
    </row>
    <row r="388" spans="3:4" x14ac:dyDescent="0.25">
      <c r="C388" s="2" t="s">
        <v>169</v>
      </c>
      <c r="D388" t="s">
        <v>555</v>
      </c>
    </row>
    <row r="389" spans="3:4" x14ac:dyDescent="0.25">
      <c r="C389" s="2" t="s">
        <v>169</v>
      </c>
      <c r="D389" t="s">
        <v>556</v>
      </c>
    </row>
    <row r="390" spans="3:4" x14ac:dyDescent="0.25">
      <c r="C390" s="2" t="s">
        <v>169</v>
      </c>
      <c r="D390" t="s">
        <v>557</v>
      </c>
    </row>
    <row r="391" spans="3:4" x14ac:dyDescent="0.25">
      <c r="C391" s="2" t="s">
        <v>169</v>
      </c>
      <c r="D391" t="s">
        <v>558</v>
      </c>
    </row>
    <row r="392" spans="3:4" x14ac:dyDescent="0.25">
      <c r="C392" s="2" t="s">
        <v>169</v>
      </c>
      <c r="D392" t="s">
        <v>559</v>
      </c>
    </row>
    <row r="393" spans="3:4" x14ac:dyDescent="0.25">
      <c r="C393" s="2" t="s">
        <v>169</v>
      </c>
      <c r="D393" t="s">
        <v>560</v>
      </c>
    </row>
    <row r="394" spans="3:4" x14ac:dyDescent="0.25">
      <c r="C394" s="2" t="s">
        <v>169</v>
      </c>
      <c r="D394" t="s">
        <v>561</v>
      </c>
    </row>
    <row r="395" spans="3:4" x14ac:dyDescent="0.25">
      <c r="C395" s="2" t="s">
        <v>169</v>
      </c>
      <c r="D395" t="s">
        <v>562</v>
      </c>
    </row>
    <row r="396" spans="3:4" x14ac:dyDescent="0.25">
      <c r="C396" s="2" t="s">
        <v>169</v>
      </c>
      <c r="D396" t="s">
        <v>563</v>
      </c>
    </row>
    <row r="397" spans="3:4" x14ac:dyDescent="0.25">
      <c r="C397" s="2" t="s">
        <v>169</v>
      </c>
      <c r="D397" t="s">
        <v>564</v>
      </c>
    </row>
    <row r="398" spans="3:4" x14ac:dyDescent="0.25">
      <c r="C398" s="2" t="s">
        <v>169</v>
      </c>
      <c r="D398" t="s">
        <v>565</v>
      </c>
    </row>
    <row r="399" spans="3:4" x14ac:dyDescent="0.25">
      <c r="C399" s="2" t="s">
        <v>169</v>
      </c>
      <c r="D399" t="s">
        <v>566</v>
      </c>
    </row>
    <row r="400" spans="3:4" x14ac:dyDescent="0.25">
      <c r="C400" s="2" t="s">
        <v>169</v>
      </c>
      <c r="D400" t="s">
        <v>567</v>
      </c>
    </row>
    <row r="401" spans="3:4" x14ac:dyDescent="0.25">
      <c r="C401" s="2" t="s">
        <v>169</v>
      </c>
      <c r="D401" t="s">
        <v>568</v>
      </c>
    </row>
    <row r="402" spans="3:4" x14ac:dyDescent="0.25">
      <c r="C402" s="2" t="s">
        <v>169</v>
      </c>
      <c r="D402" t="s">
        <v>569</v>
      </c>
    </row>
    <row r="403" spans="3:4" x14ac:dyDescent="0.25">
      <c r="C403" s="2" t="s">
        <v>169</v>
      </c>
      <c r="D403" t="s">
        <v>570</v>
      </c>
    </row>
    <row r="404" spans="3:4" x14ac:dyDescent="0.25">
      <c r="C404" s="2" t="s">
        <v>169</v>
      </c>
      <c r="D404" t="s">
        <v>571</v>
      </c>
    </row>
    <row r="405" spans="3:4" x14ac:dyDescent="0.25">
      <c r="C405" s="2" t="s">
        <v>169</v>
      </c>
      <c r="D405" t="s">
        <v>572</v>
      </c>
    </row>
    <row r="406" spans="3:4" x14ac:dyDescent="0.25">
      <c r="C406" s="2" t="s">
        <v>169</v>
      </c>
      <c r="D406" t="s">
        <v>573</v>
      </c>
    </row>
    <row r="407" spans="3:4" x14ac:dyDescent="0.25">
      <c r="C407" s="2" t="s">
        <v>169</v>
      </c>
      <c r="D407" t="s">
        <v>574</v>
      </c>
    </row>
    <row r="408" spans="3:4" x14ac:dyDescent="0.25">
      <c r="C408" s="2" t="s">
        <v>169</v>
      </c>
      <c r="D408" t="s">
        <v>575</v>
      </c>
    </row>
    <row r="409" spans="3:4" x14ac:dyDescent="0.25">
      <c r="C409" s="2" t="s">
        <v>169</v>
      </c>
      <c r="D409" t="s">
        <v>576</v>
      </c>
    </row>
    <row r="410" spans="3:4" x14ac:dyDescent="0.25">
      <c r="C410" s="2" t="s">
        <v>169</v>
      </c>
      <c r="D410" t="s">
        <v>577</v>
      </c>
    </row>
    <row r="411" spans="3:4" x14ac:dyDescent="0.25">
      <c r="C411" s="2" t="s">
        <v>169</v>
      </c>
      <c r="D411" t="s">
        <v>578</v>
      </c>
    </row>
    <row r="412" spans="3:4" x14ac:dyDescent="0.25">
      <c r="C412" s="2" t="s">
        <v>169</v>
      </c>
      <c r="D412" t="s">
        <v>579</v>
      </c>
    </row>
    <row r="413" spans="3:4" x14ac:dyDescent="0.25">
      <c r="C413" s="2" t="s">
        <v>169</v>
      </c>
      <c r="D413" t="s">
        <v>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C35" sqref="C35"/>
    </sheetView>
  </sheetViews>
  <sheetFormatPr defaultRowHeight="15" x14ac:dyDescent="0.25"/>
  <cols>
    <col min="2" max="2" width="9.28515625" bestFit="1" customWidth="1"/>
    <col min="3" max="3" width="15.42578125" customWidth="1"/>
    <col min="4" max="4" width="31.85546875" customWidth="1"/>
    <col min="5" max="5" width="18.28515625" customWidth="1"/>
    <col min="6" max="6" width="0.85546875" customWidth="1"/>
    <col min="8" max="8" width="14.28515625" bestFit="1" customWidth="1"/>
    <col min="9" max="9" width="0.7109375" customWidth="1"/>
    <col min="11" max="11" width="14.28515625" bestFit="1" customWidth="1"/>
    <col min="12" max="12" width="0.85546875" customWidth="1"/>
    <col min="13" max="14" width="15" customWidth="1"/>
    <col min="15" max="15" width="0.85546875" customWidth="1"/>
    <col min="16" max="17" width="15" customWidth="1"/>
    <col min="18" max="18" width="0.85546875" customWidth="1"/>
    <col min="19" max="20" width="15" customWidth="1"/>
    <col min="21" max="21" width="0.85546875" customWidth="1"/>
    <col min="22" max="23" width="15" customWidth="1"/>
    <col min="24" max="24" width="0.85546875" customWidth="1"/>
    <col min="25" max="26" width="15" customWidth="1"/>
  </cols>
  <sheetData>
    <row r="1" spans="1:26" x14ac:dyDescent="0.25">
      <c r="A1" s="6" t="s">
        <v>581</v>
      </c>
      <c r="E1" s="16"/>
      <c r="F1" s="19"/>
      <c r="L1" s="19"/>
      <c r="O1" s="19"/>
      <c r="R1" s="19"/>
      <c r="U1" s="19"/>
      <c r="X1" s="19"/>
    </row>
    <row r="2" spans="1:26" x14ac:dyDescent="0.25">
      <c r="A2" s="6"/>
      <c r="E2" s="16"/>
      <c r="F2" s="19"/>
      <c r="L2" s="19"/>
      <c r="O2" s="19"/>
      <c r="R2" s="19"/>
      <c r="U2" s="19"/>
      <c r="X2" s="19"/>
    </row>
    <row r="3" spans="1:26" x14ac:dyDescent="0.25">
      <c r="B3" s="11" t="s">
        <v>582</v>
      </c>
      <c r="C3" s="16" t="s">
        <v>585</v>
      </c>
      <c r="D3" s="12" t="s">
        <v>205</v>
      </c>
      <c r="E3" s="13" t="s">
        <v>583</v>
      </c>
      <c r="F3" s="20"/>
      <c r="G3" s="12" t="s">
        <v>193</v>
      </c>
      <c r="H3" s="13" t="s">
        <v>583</v>
      </c>
      <c r="I3" s="20"/>
      <c r="J3" s="12" t="s">
        <v>267</v>
      </c>
      <c r="K3" s="13" t="s">
        <v>583</v>
      </c>
      <c r="L3" s="20"/>
      <c r="M3" t="s">
        <v>289</v>
      </c>
      <c r="N3" s="13" t="s">
        <v>583</v>
      </c>
      <c r="O3" s="20"/>
      <c r="P3" t="s">
        <v>256</v>
      </c>
      <c r="Q3" s="13" t="s">
        <v>583</v>
      </c>
      <c r="R3" s="20"/>
      <c r="S3" s="17" t="s">
        <v>217</v>
      </c>
      <c r="T3" s="13" t="s">
        <v>583</v>
      </c>
      <c r="U3" s="20"/>
      <c r="V3" s="12"/>
      <c r="W3" s="13" t="s">
        <v>583</v>
      </c>
      <c r="X3" s="20"/>
      <c r="Y3" s="12"/>
      <c r="Z3" s="13" t="s">
        <v>583</v>
      </c>
    </row>
    <row r="4" spans="1:26" x14ac:dyDescent="0.25">
      <c r="B4" s="15">
        <v>1</v>
      </c>
      <c r="C4" s="15">
        <f>(-3*(B4*B4)-7)/2</f>
        <v>-5</v>
      </c>
      <c r="D4" s="8">
        <f>(2*(1-(9-((6-((((9/4)-$B4)*2)+4))-8))))</f>
        <v>-33</v>
      </c>
      <c r="E4" s="9">
        <f>ABS($C4-D4)</f>
        <v>28</v>
      </c>
      <c r="F4" s="7"/>
      <c r="G4" s="8">
        <f>(6-7)</f>
        <v>-1</v>
      </c>
      <c r="H4" s="10">
        <f>ABS($C4-G4)</f>
        <v>4</v>
      </c>
      <c r="I4" s="21"/>
      <c r="J4" s="8">
        <f>(4*$B4)</f>
        <v>4</v>
      </c>
      <c r="K4" s="9">
        <f>ABS($C4-J4)</f>
        <v>9</v>
      </c>
      <c r="L4" s="7"/>
      <c r="M4" s="8">
        <f>1*0*5</f>
        <v>0</v>
      </c>
      <c r="N4" s="9">
        <f>ABS($C4-M4)</f>
        <v>5</v>
      </c>
      <c r="O4" s="7"/>
      <c r="P4" s="8">
        <f>($B4-((7+$B4)/9))</f>
        <v>0.11111111111111116</v>
      </c>
      <c r="Q4" s="9">
        <f>ABS($C4-P4)</f>
        <v>5.1111111111111107</v>
      </c>
      <c r="R4" s="7"/>
      <c r="S4" s="8">
        <f t="shared" ref="S4:S49" si="0">(((2+1)*(9*(((((B4-((9-3)/4))*0)*((((4-2)+5)/1)*B4))-(4*7))/((((2/2)-(1/3))+7)-(7/((4+((6-0)*(B4/B4)))*8))))))/5)</f>
        <v>-19.949422759758107</v>
      </c>
      <c r="T4" s="9">
        <f>ABS($C4-S4)</f>
        <v>14.949422759758107</v>
      </c>
      <c r="U4" s="7"/>
      <c r="V4" s="8"/>
      <c r="W4" s="9">
        <f>ABS($C4-V4)</f>
        <v>5</v>
      </c>
      <c r="X4" s="7"/>
      <c r="Y4" s="8"/>
      <c r="Z4" s="9">
        <f>ABS($C4-Y4)</f>
        <v>5</v>
      </c>
    </row>
    <row r="5" spans="1:26" x14ac:dyDescent="0.25">
      <c r="B5" s="5">
        <v>-885.65228158949697</v>
      </c>
      <c r="C5" s="5">
        <v>-1176566.4458270201</v>
      </c>
      <c r="D5" s="8">
        <f t="shared" ref="D5:D49" si="1">(2*(1-(9-((6-((((9/4)-$B5)*2)+4))-8))))</f>
        <v>-3579.6091263579879</v>
      </c>
      <c r="E5" s="9">
        <f t="shared" ref="E5:E49" si="2">ABS($C5-D5)</f>
        <v>1172986.836700662</v>
      </c>
      <c r="F5" s="7"/>
      <c r="G5" s="8">
        <f t="shared" ref="G5:G49" si="3">(6-7)</f>
        <v>-1</v>
      </c>
      <c r="H5" s="10">
        <f t="shared" ref="H5:H49" si="4">ABS($C5-G5)</f>
        <v>1176565.4458270201</v>
      </c>
      <c r="I5" s="21"/>
      <c r="J5" s="8">
        <f t="shared" ref="J5:J49" si="5">(4*$B5)</f>
        <v>-3542.6091263579879</v>
      </c>
      <c r="K5" s="9">
        <f t="shared" ref="K5:N49" si="6">ABS($C5-J5)</f>
        <v>1173023.836700662</v>
      </c>
      <c r="L5" s="7"/>
      <c r="M5" s="8">
        <f t="shared" ref="M5:M49" si="7">1*0*5</f>
        <v>0</v>
      </c>
      <c r="N5" s="9">
        <f t="shared" si="6"/>
        <v>1176566.4458270201</v>
      </c>
      <c r="O5" s="7"/>
      <c r="P5" s="8">
        <f t="shared" ref="P5:P49" si="8">($B5-((7+$B5)/9))</f>
        <v>-788.02425030177506</v>
      </c>
      <c r="Q5" s="9">
        <f t="shared" ref="Q5" si="9">ABS($C5-P5)</f>
        <v>1175778.4215767183</v>
      </c>
      <c r="R5" s="7"/>
      <c r="S5" s="8">
        <f t="shared" si="0"/>
        <v>-19.949422759758107</v>
      </c>
      <c r="T5" s="9">
        <f t="shared" ref="T5" si="10">ABS($C5-S5)</f>
        <v>1176546.4964042604</v>
      </c>
      <c r="U5" s="7"/>
      <c r="V5" s="8"/>
      <c r="W5" s="9">
        <f t="shared" ref="W5" si="11">ABS($C5-V5)</f>
        <v>1176566.4458270201</v>
      </c>
      <c r="X5" s="7"/>
      <c r="Y5" s="8"/>
      <c r="Z5" s="9">
        <f t="shared" ref="Z5" si="12">ABS($C5-Y5)</f>
        <v>1176566.4458270201</v>
      </c>
    </row>
    <row r="6" spans="1:26" x14ac:dyDescent="0.25">
      <c r="B6" s="5">
        <v>-801.47483870644203</v>
      </c>
      <c r="C6" s="5">
        <v>-963539.37561927596</v>
      </c>
      <c r="D6" s="8">
        <f t="shared" si="1"/>
        <v>-3242.8993548257681</v>
      </c>
      <c r="E6" s="9">
        <f t="shared" si="2"/>
        <v>960296.47626445023</v>
      </c>
      <c r="F6" s="7"/>
      <c r="G6" s="8">
        <f t="shared" si="3"/>
        <v>-1</v>
      </c>
      <c r="H6" s="10">
        <f t="shared" si="4"/>
        <v>963538.37561927596</v>
      </c>
      <c r="I6" s="21"/>
      <c r="J6" s="8">
        <f t="shared" si="5"/>
        <v>-3205.8993548257681</v>
      </c>
      <c r="K6" s="9">
        <f t="shared" si="6"/>
        <v>960333.47626445023</v>
      </c>
      <c r="L6" s="7"/>
      <c r="M6" s="8">
        <f t="shared" si="7"/>
        <v>0</v>
      </c>
      <c r="N6" s="9">
        <f t="shared" si="6"/>
        <v>963539.37561927596</v>
      </c>
      <c r="O6" s="7"/>
      <c r="P6" s="8">
        <f t="shared" si="8"/>
        <v>-713.19985662794852</v>
      </c>
      <c r="Q6" s="9">
        <f t="shared" ref="Q6" si="13">ABS($C6-P6)</f>
        <v>962826.175762648</v>
      </c>
      <c r="R6" s="7"/>
      <c r="S6" s="8">
        <f t="shared" si="0"/>
        <v>-19.949422759758107</v>
      </c>
      <c r="T6" s="9">
        <f t="shared" ref="T6" si="14">ABS($C6-S6)</f>
        <v>963519.42619651626</v>
      </c>
      <c r="U6" s="7"/>
      <c r="V6" s="8"/>
      <c r="W6" s="9">
        <f t="shared" ref="W6" si="15">ABS($C6-V6)</f>
        <v>963539.37561927596</v>
      </c>
      <c r="X6" s="7"/>
      <c r="Y6" s="8"/>
      <c r="Z6" s="9">
        <f t="shared" ref="Z6" si="16">ABS($C6-Y6)</f>
        <v>963539.37561927596</v>
      </c>
    </row>
    <row r="7" spans="1:26" x14ac:dyDescent="0.25">
      <c r="B7" s="5">
        <v>-748.91481496262099</v>
      </c>
      <c r="C7" s="5">
        <v>-841306.60010574595</v>
      </c>
      <c r="D7" s="8">
        <f t="shared" si="1"/>
        <v>-3032.659259850484</v>
      </c>
      <c r="E7" s="9">
        <f t="shared" si="2"/>
        <v>838273.94084589544</v>
      </c>
      <c r="F7" s="7"/>
      <c r="G7" s="8">
        <f t="shared" si="3"/>
        <v>-1</v>
      </c>
      <c r="H7" s="10">
        <f t="shared" si="4"/>
        <v>841305.60010574595</v>
      </c>
      <c r="I7" s="21"/>
      <c r="J7" s="8">
        <f t="shared" si="5"/>
        <v>-2995.659259850484</v>
      </c>
      <c r="K7" s="9">
        <f t="shared" si="6"/>
        <v>838310.94084589544</v>
      </c>
      <c r="L7" s="7"/>
      <c r="M7" s="8">
        <f t="shared" si="7"/>
        <v>0</v>
      </c>
      <c r="N7" s="9">
        <f t="shared" si="6"/>
        <v>841306.60010574595</v>
      </c>
      <c r="O7" s="7"/>
      <c r="P7" s="8">
        <f t="shared" si="8"/>
        <v>-666.47983552232972</v>
      </c>
      <c r="Q7" s="9">
        <f t="shared" ref="Q7" si="17">ABS($C7-P7)</f>
        <v>840640.12027022359</v>
      </c>
      <c r="R7" s="7"/>
      <c r="S7" s="8">
        <f t="shared" si="0"/>
        <v>-19.949422759758107</v>
      </c>
      <c r="T7" s="9">
        <f t="shared" ref="T7" si="18">ABS($C7-S7)</f>
        <v>841286.65068298625</v>
      </c>
      <c r="U7" s="7"/>
      <c r="V7" s="8"/>
      <c r="W7" s="9">
        <f t="shared" ref="W7" si="19">ABS($C7-V7)</f>
        <v>841306.60010574595</v>
      </c>
      <c r="X7" s="7"/>
      <c r="Y7" s="8"/>
      <c r="Z7" s="9">
        <f t="shared" ref="Z7" si="20">ABS($C7-Y7)</f>
        <v>841306.60010574595</v>
      </c>
    </row>
    <row r="8" spans="1:26" x14ac:dyDescent="0.25">
      <c r="B8" s="5">
        <v>-252.89208809902601</v>
      </c>
      <c r="C8" s="5">
        <v>-95928.1123346284</v>
      </c>
      <c r="D8" s="8">
        <f t="shared" si="1"/>
        <v>-1048.568352396104</v>
      </c>
      <c r="E8" s="9">
        <f t="shared" si="2"/>
        <v>94879.543982232295</v>
      </c>
      <c r="F8" s="7"/>
      <c r="G8" s="8">
        <f t="shared" si="3"/>
        <v>-1</v>
      </c>
      <c r="H8" s="10">
        <f t="shared" si="4"/>
        <v>95927.1123346284</v>
      </c>
      <c r="I8" s="21"/>
      <c r="J8" s="8">
        <f t="shared" si="5"/>
        <v>-1011.568352396104</v>
      </c>
      <c r="K8" s="9">
        <f t="shared" si="6"/>
        <v>94916.543982232295</v>
      </c>
      <c r="L8" s="7"/>
      <c r="M8" s="8">
        <f t="shared" si="7"/>
        <v>0</v>
      </c>
      <c r="N8" s="9">
        <f t="shared" si="6"/>
        <v>95928.1123346284</v>
      </c>
      <c r="O8" s="7"/>
      <c r="P8" s="8">
        <f t="shared" si="8"/>
        <v>-225.57074497691201</v>
      </c>
      <c r="Q8" s="9">
        <f t="shared" ref="Q8" si="21">ABS($C8-P8)</f>
        <v>95702.54158965149</v>
      </c>
      <c r="R8" s="7"/>
      <c r="S8" s="8">
        <f t="shared" si="0"/>
        <v>-19.949422759758107</v>
      </c>
      <c r="T8" s="9">
        <f t="shared" ref="T8" si="22">ABS($C8-S8)</f>
        <v>95908.16291186864</v>
      </c>
      <c r="U8" s="7"/>
      <c r="V8" s="8"/>
      <c r="W8" s="9">
        <f t="shared" ref="W8" si="23">ABS($C8-V8)</f>
        <v>95928.1123346284</v>
      </c>
      <c r="X8" s="7"/>
      <c r="Y8" s="8"/>
      <c r="Z8" s="9">
        <f t="shared" ref="Z8" si="24">ABS($C8-Y8)</f>
        <v>95928.1123346284</v>
      </c>
    </row>
    <row r="9" spans="1:26" x14ac:dyDescent="0.25">
      <c r="B9" s="5">
        <v>-92.341224881231994</v>
      </c>
      <c r="C9" s="5">
        <v>-12786.852718849301</v>
      </c>
      <c r="D9" s="8">
        <f t="shared" si="1"/>
        <v>-406.36489952492798</v>
      </c>
      <c r="E9" s="9">
        <f t="shared" si="2"/>
        <v>12380.487819324373</v>
      </c>
      <c r="F9" s="7"/>
      <c r="G9" s="8">
        <f t="shared" si="3"/>
        <v>-1</v>
      </c>
      <c r="H9" s="10">
        <f t="shared" si="4"/>
        <v>12785.852718849301</v>
      </c>
      <c r="I9" s="21"/>
      <c r="J9" s="8">
        <f t="shared" si="5"/>
        <v>-369.36489952492798</v>
      </c>
      <c r="K9" s="9">
        <f t="shared" si="6"/>
        <v>12417.487819324373</v>
      </c>
      <c r="L9" s="7"/>
      <c r="M9" s="8">
        <f t="shared" si="7"/>
        <v>0</v>
      </c>
      <c r="N9" s="9">
        <f t="shared" si="6"/>
        <v>12786.852718849301</v>
      </c>
      <c r="O9" s="7"/>
      <c r="P9" s="8">
        <f t="shared" si="8"/>
        <v>-82.858866561095113</v>
      </c>
      <c r="Q9" s="9">
        <f t="shared" ref="Q9" si="25">ABS($C9-P9)</f>
        <v>12703.993852288206</v>
      </c>
      <c r="R9" s="7"/>
      <c r="S9" s="8">
        <f t="shared" si="0"/>
        <v>-19.949422759758107</v>
      </c>
      <c r="T9" s="9">
        <f t="shared" ref="T9" si="26">ABS($C9-S9)</f>
        <v>12766.903296089542</v>
      </c>
      <c r="U9" s="7"/>
      <c r="V9" s="8"/>
      <c r="W9" s="9">
        <f t="shared" ref="W9" si="27">ABS($C9-V9)</f>
        <v>12786.852718849301</v>
      </c>
      <c r="X9" s="7"/>
      <c r="Y9" s="8"/>
      <c r="Z9" s="9">
        <f t="shared" ref="Z9" si="28">ABS($C9-Y9)</f>
        <v>12786.852718849301</v>
      </c>
    </row>
    <row r="10" spans="1:26" x14ac:dyDescent="0.25">
      <c r="B10" s="5">
        <v>-89.188451015197899</v>
      </c>
      <c r="C10" s="5">
        <v>-11928.369691735499</v>
      </c>
      <c r="D10" s="8">
        <f t="shared" si="1"/>
        <v>-393.75380406079159</v>
      </c>
      <c r="E10" s="9">
        <f t="shared" si="2"/>
        <v>11534.615887674707</v>
      </c>
      <c r="F10" s="7"/>
      <c r="G10" s="8">
        <f t="shared" si="3"/>
        <v>-1</v>
      </c>
      <c r="H10" s="10">
        <f t="shared" si="4"/>
        <v>11927.369691735499</v>
      </c>
      <c r="I10" s="21"/>
      <c r="J10" s="8">
        <f t="shared" si="5"/>
        <v>-356.75380406079159</v>
      </c>
      <c r="K10" s="9">
        <f t="shared" si="6"/>
        <v>11571.615887674707</v>
      </c>
      <c r="L10" s="7"/>
      <c r="M10" s="8">
        <f t="shared" si="7"/>
        <v>0</v>
      </c>
      <c r="N10" s="9">
        <f t="shared" si="6"/>
        <v>11928.369691735499</v>
      </c>
      <c r="O10" s="7"/>
      <c r="P10" s="8">
        <f t="shared" si="8"/>
        <v>-80.056400902398138</v>
      </c>
      <c r="Q10" s="9">
        <f t="shared" ref="Q10" si="29">ABS($C10-P10)</f>
        <v>11848.313290833101</v>
      </c>
      <c r="R10" s="7"/>
      <c r="S10" s="8">
        <f t="shared" si="0"/>
        <v>-19.949422759758107</v>
      </c>
      <c r="T10" s="9">
        <f t="shared" ref="T10" si="30">ABS($C10-S10)</f>
        <v>11908.42026897574</v>
      </c>
      <c r="U10" s="7"/>
      <c r="V10" s="8"/>
      <c r="W10" s="9">
        <f t="shared" ref="W10" si="31">ABS($C10-V10)</f>
        <v>11928.369691735499</v>
      </c>
      <c r="X10" s="7"/>
      <c r="Y10" s="8"/>
      <c r="Z10" s="9">
        <f t="shared" ref="Z10" si="32">ABS($C10-Y10)</f>
        <v>11928.369691735499</v>
      </c>
    </row>
    <row r="11" spans="1:26" x14ac:dyDescent="0.25">
      <c r="B11" s="5">
        <v>-86.855086201897507</v>
      </c>
      <c r="C11" s="5">
        <v>-11312.2089987085</v>
      </c>
      <c r="D11" s="8">
        <f t="shared" si="1"/>
        <v>-384.42034480759003</v>
      </c>
      <c r="E11" s="9">
        <f t="shared" si="2"/>
        <v>10927.788653900911</v>
      </c>
      <c r="F11" s="7"/>
      <c r="G11" s="8">
        <f t="shared" si="3"/>
        <v>-1</v>
      </c>
      <c r="H11" s="10">
        <f t="shared" si="4"/>
        <v>11311.2089987085</v>
      </c>
      <c r="I11" s="21"/>
      <c r="J11" s="8">
        <f t="shared" si="5"/>
        <v>-347.42034480759003</v>
      </c>
      <c r="K11" s="9">
        <f t="shared" si="6"/>
        <v>10964.788653900911</v>
      </c>
      <c r="L11" s="7"/>
      <c r="M11" s="8">
        <f t="shared" si="7"/>
        <v>0</v>
      </c>
      <c r="N11" s="9">
        <f t="shared" si="6"/>
        <v>11312.2089987085</v>
      </c>
      <c r="O11" s="7"/>
      <c r="P11" s="8">
        <f t="shared" si="8"/>
        <v>-77.982298846131116</v>
      </c>
      <c r="Q11" s="9">
        <f t="shared" ref="Q11" si="33">ABS($C11-P11)</f>
        <v>11234.226699862369</v>
      </c>
      <c r="R11" s="7"/>
      <c r="S11" s="8">
        <f t="shared" si="0"/>
        <v>-19.949422759758107</v>
      </c>
      <c r="T11" s="9">
        <f t="shared" ref="T11" si="34">ABS($C11-S11)</f>
        <v>11292.259575948741</v>
      </c>
      <c r="U11" s="7"/>
      <c r="V11" s="8"/>
      <c r="W11" s="9">
        <f t="shared" ref="W11" si="35">ABS($C11-V11)</f>
        <v>11312.2089987085</v>
      </c>
      <c r="X11" s="7"/>
      <c r="Y11" s="8"/>
      <c r="Z11" s="9">
        <f t="shared" ref="Z11" si="36">ABS($C11-Y11)</f>
        <v>11312.2089987085</v>
      </c>
    </row>
    <row r="12" spans="1:26" x14ac:dyDescent="0.25">
      <c r="B12" s="5">
        <v>-78.283502010154905</v>
      </c>
      <c r="C12" s="5">
        <v>-9188.9600304608903</v>
      </c>
      <c r="D12" s="8">
        <f t="shared" si="1"/>
        <v>-350.13400804061962</v>
      </c>
      <c r="E12" s="9">
        <f t="shared" si="2"/>
        <v>8838.8260224202713</v>
      </c>
      <c r="F12" s="7"/>
      <c r="G12" s="8">
        <f t="shared" si="3"/>
        <v>-1</v>
      </c>
      <c r="H12" s="10">
        <f t="shared" si="4"/>
        <v>9187.9600304608903</v>
      </c>
      <c r="I12" s="21"/>
      <c r="J12" s="8">
        <f t="shared" si="5"/>
        <v>-313.13400804061962</v>
      </c>
      <c r="K12" s="9">
        <f t="shared" si="6"/>
        <v>8875.8260224202713</v>
      </c>
      <c r="L12" s="7"/>
      <c r="M12" s="8">
        <f t="shared" si="7"/>
        <v>0</v>
      </c>
      <c r="N12" s="9">
        <f t="shared" si="6"/>
        <v>9188.9600304608903</v>
      </c>
      <c r="O12" s="7"/>
      <c r="P12" s="8">
        <f t="shared" si="8"/>
        <v>-70.363112897915471</v>
      </c>
      <c r="Q12" s="9">
        <f t="shared" ref="Q12" si="37">ABS($C12-P12)</f>
        <v>9118.5969175629743</v>
      </c>
      <c r="R12" s="7"/>
      <c r="S12" s="8">
        <f t="shared" si="0"/>
        <v>-19.949422759758107</v>
      </c>
      <c r="T12" s="9">
        <f t="shared" ref="T12" si="38">ABS($C12-S12)</f>
        <v>9169.0106077011314</v>
      </c>
      <c r="U12" s="7"/>
      <c r="V12" s="8"/>
      <c r="W12" s="9">
        <f t="shared" ref="W12" si="39">ABS($C12-V12)</f>
        <v>9188.9600304608903</v>
      </c>
      <c r="X12" s="7"/>
      <c r="Y12" s="8"/>
      <c r="Z12" s="9">
        <f t="shared" ref="Z12" si="40">ABS($C12-Y12)</f>
        <v>9188.9600304608903</v>
      </c>
    </row>
    <row r="13" spans="1:26" x14ac:dyDescent="0.25">
      <c r="B13" s="5">
        <v>-76.273416119667402</v>
      </c>
      <c r="C13" s="5">
        <v>-8722.9510098459104</v>
      </c>
      <c r="D13" s="8">
        <f t="shared" si="1"/>
        <v>-342.09366447866961</v>
      </c>
      <c r="E13" s="9">
        <f t="shared" si="2"/>
        <v>8380.8573453672416</v>
      </c>
      <c r="F13" s="7"/>
      <c r="G13" s="8">
        <f t="shared" si="3"/>
        <v>-1</v>
      </c>
      <c r="H13" s="10">
        <f t="shared" si="4"/>
        <v>8721.9510098459104</v>
      </c>
      <c r="I13" s="21"/>
      <c r="J13" s="8">
        <f t="shared" si="5"/>
        <v>-305.09366447866961</v>
      </c>
      <c r="K13" s="9">
        <f t="shared" si="6"/>
        <v>8417.8573453672416</v>
      </c>
      <c r="L13" s="7"/>
      <c r="M13" s="8">
        <f t="shared" si="7"/>
        <v>0</v>
      </c>
      <c r="N13" s="9">
        <f t="shared" si="6"/>
        <v>8722.9510098459104</v>
      </c>
      <c r="O13" s="7"/>
      <c r="P13" s="8">
        <f t="shared" si="8"/>
        <v>-68.576369884148804</v>
      </c>
      <c r="Q13" s="9">
        <f t="shared" ref="Q13" si="41">ABS($C13-P13)</f>
        <v>8654.3746399617612</v>
      </c>
      <c r="R13" s="7"/>
      <c r="S13" s="8">
        <f t="shared" si="0"/>
        <v>-19.949422759758107</v>
      </c>
      <c r="T13" s="9">
        <f t="shared" ref="T13" si="42">ABS($C13-S13)</f>
        <v>8703.0015870861516</v>
      </c>
      <c r="U13" s="7"/>
      <c r="V13" s="8"/>
      <c r="W13" s="9">
        <f t="shared" ref="W13" si="43">ABS($C13-V13)</f>
        <v>8722.9510098459104</v>
      </c>
      <c r="X13" s="7"/>
      <c r="Y13" s="8"/>
      <c r="Z13" s="9">
        <f t="shared" ref="Z13" si="44">ABS($C13-Y13)</f>
        <v>8722.9510098459104</v>
      </c>
    </row>
    <row r="14" spans="1:26" x14ac:dyDescent="0.25">
      <c r="B14" s="5">
        <v>-72.253793134267298</v>
      </c>
      <c r="C14" s="5">
        <v>-7827.4159334342403</v>
      </c>
      <c r="D14" s="8">
        <f t="shared" si="1"/>
        <v>-326.01517253706919</v>
      </c>
      <c r="E14" s="9">
        <f t="shared" si="2"/>
        <v>7501.4007608971715</v>
      </c>
      <c r="F14" s="7"/>
      <c r="G14" s="8">
        <f t="shared" si="3"/>
        <v>-1</v>
      </c>
      <c r="H14" s="10">
        <f t="shared" si="4"/>
        <v>7826.4159334342403</v>
      </c>
      <c r="I14" s="21"/>
      <c r="J14" s="8">
        <f t="shared" si="5"/>
        <v>-289.01517253706919</v>
      </c>
      <c r="K14" s="9">
        <f t="shared" si="6"/>
        <v>7538.4007608971715</v>
      </c>
      <c r="L14" s="7"/>
      <c r="M14" s="8">
        <f t="shared" si="7"/>
        <v>0</v>
      </c>
      <c r="N14" s="9">
        <f t="shared" si="6"/>
        <v>7827.4159334342403</v>
      </c>
      <c r="O14" s="7"/>
      <c r="P14" s="8">
        <f t="shared" si="8"/>
        <v>-65.003371674904258</v>
      </c>
      <c r="Q14" s="9">
        <f t="shared" ref="Q14" si="45">ABS($C14-P14)</f>
        <v>7762.4125617593363</v>
      </c>
      <c r="R14" s="7"/>
      <c r="S14" s="8">
        <f t="shared" si="0"/>
        <v>-19.949422759758107</v>
      </c>
      <c r="T14" s="9">
        <f t="shared" ref="T14" si="46">ABS($C14-S14)</f>
        <v>7807.4665106744824</v>
      </c>
      <c r="U14" s="7"/>
      <c r="V14" s="8"/>
      <c r="W14" s="9">
        <f t="shared" ref="W14" si="47">ABS($C14-V14)</f>
        <v>7827.4159334342403</v>
      </c>
      <c r="X14" s="7"/>
      <c r="Y14" s="8"/>
      <c r="Z14" s="9">
        <f t="shared" ref="Z14" si="48">ABS($C14-Y14)</f>
        <v>7827.4159334342403</v>
      </c>
    </row>
    <row r="15" spans="1:26" x14ac:dyDescent="0.25">
      <c r="B15" s="5">
        <v>-63.386374562537199</v>
      </c>
      <c r="C15" s="5">
        <v>-6023.2487202734101</v>
      </c>
      <c r="D15" s="8">
        <f t="shared" si="1"/>
        <v>-290.5454982501488</v>
      </c>
      <c r="E15" s="9">
        <f t="shared" si="2"/>
        <v>5732.7032220232613</v>
      </c>
      <c r="F15" s="7"/>
      <c r="G15" s="8">
        <f t="shared" si="3"/>
        <v>-1</v>
      </c>
      <c r="H15" s="10">
        <f t="shared" si="4"/>
        <v>6022.2487202734101</v>
      </c>
      <c r="I15" s="21"/>
      <c r="J15" s="8">
        <f t="shared" si="5"/>
        <v>-253.5454982501488</v>
      </c>
      <c r="K15" s="9">
        <f t="shared" si="6"/>
        <v>5769.7032220232613</v>
      </c>
      <c r="L15" s="7"/>
      <c r="M15" s="8">
        <f t="shared" si="7"/>
        <v>0</v>
      </c>
      <c r="N15" s="9">
        <f t="shared" si="6"/>
        <v>6023.2487202734101</v>
      </c>
      <c r="O15" s="7"/>
      <c r="P15" s="8">
        <f t="shared" si="8"/>
        <v>-57.121221833366398</v>
      </c>
      <c r="Q15" s="9">
        <f t="shared" ref="Q15" si="49">ABS($C15-P15)</f>
        <v>5966.1274984400434</v>
      </c>
      <c r="R15" s="7"/>
      <c r="S15" s="8">
        <f t="shared" si="0"/>
        <v>-19.949422759758107</v>
      </c>
      <c r="T15" s="9">
        <f t="shared" ref="T15" si="50">ABS($C15-S15)</f>
        <v>6003.2992975136522</v>
      </c>
      <c r="U15" s="7"/>
      <c r="V15" s="8"/>
      <c r="W15" s="9">
        <f t="shared" ref="W15" si="51">ABS($C15-V15)</f>
        <v>6023.2487202734101</v>
      </c>
      <c r="X15" s="7"/>
      <c r="Y15" s="8"/>
      <c r="Z15" s="9">
        <f t="shared" ref="Z15" si="52">ABS($C15-Y15)</f>
        <v>6023.2487202734101</v>
      </c>
    </row>
    <row r="16" spans="1:26" x14ac:dyDescent="0.25">
      <c r="B16" s="5">
        <v>-52.661720220185401</v>
      </c>
      <c r="C16" s="5">
        <v>-4156.3851648236296</v>
      </c>
      <c r="D16" s="8">
        <f t="shared" si="1"/>
        <v>-247.64688088074161</v>
      </c>
      <c r="E16" s="9">
        <f t="shared" si="2"/>
        <v>3908.7382839428878</v>
      </c>
      <c r="F16" s="7"/>
      <c r="G16" s="8">
        <f t="shared" si="3"/>
        <v>-1</v>
      </c>
      <c r="H16" s="10">
        <f t="shared" si="4"/>
        <v>4155.3851648236296</v>
      </c>
      <c r="I16" s="21"/>
      <c r="J16" s="8">
        <f t="shared" si="5"/>
        <v>-210.64688088074161</v>
      </c>
      <c r="K16" s="9">
        <f t="shared" si="6"/>
        <v>3945.7382839428878</v>
      </c>
      <c r="L16" s="7"/>
      <c r="M16" s="8">
        <f t="shared" si="7"/>
        <v>0</v>
      </c>
      <c r="N16" s="9">
        <f t="shared" si="6"/>
        <v>4156.3851648236296</v>
      </c>
      <c r="O16" s="7"/>
      <c r="P16" s="8">
        <f t="shared" si="8"/>
        <v>-47.588195751275912</v>
      </c>
      <c r="Q16" s="9">
        <f t="shared" ref="Q16" si="53">ABS($C16-P16)</f>
        <v>4108.7969690723539</v>
      </c>
      <c r="R16" s="7"/>
      <c r="S16" s="8">
        <f t="shared" si="0"/>
        <v>-19.949422759758107</v>
      </c>
      <c r="T16" s="9">
        <f t="shared" ref="T16" si="54">ABS($C16-S16)</f>
        <v>4136.4357420638717</v>
      </c>
      <c r="U16" s="7"/>
      <c r="V16" s="8"/>
      <c r="W16" s="9">
        <f t="shared" ref="W16" si="55">ABS($C16-V16)</f>
        <v>4156.3851648236296</v>
      </c>
      <c r="X16" s="7"/>
      <c r="Y16" s="8"/>
      <c r="Z16" s="9">
        <f t="shared" ref="Z16" si="56">ABS($C16-Y16)</f>
        <v>4156.3851648236296</v>
      </c>
    </row>
    <row r="17" spans="2:26" x14ac:dyDescent="0.25">
      <c r="B17" s="5">
        <v>-15.7535982384133</v>
      </c>
      <c r="C17" s="5">
        <v>-368.76378618601001</v>
      </c>
      <c r="D17" s="8">
        <f t="shared" si="1"/>
        <v>-100.0143929536532</v>
      </c>
      <c r="E17" s="9">
        <f t="shared" si="2"/>
        <v>268.74939323235679</v>
      </c>
      <c r="F17" s="7"/>
      <c r="G17" s="8">
        <f t="shared" si="3"/>
        <v>-1</v>
      </c>
      <c r="H17" s="10">
        <f t="shared" si="4"/>
        <v>367.76378618601001</v>
      </c>
      <c r="I17" s="21"/>
      <c r="J17" s="8">
        <f t="shared" si="5"/>
        <v>-63.0143929536532</v>
      </c>
      <c r="K17" s="9">
        <f t="shared" si="6"/>
        <v>305.74939323235679</v>
      </c>
      <c r="L17" s="7"/>
      <c r="M17" s="8">
        <f t="shared" si="7"/>
        <v>0</v>
      </c>
      <c r="N17" s="9">
        <f t="shared" si="6"/>
        <v>368.76378618601001</v>
      </c>
      <c r="O17" s="7"/>
      <c r="P17" s="8">
        <f t="shared" si="8"/>
        <v>-14.780976211922933</v>
      </c>
      <c r="Q17" s="9">
        <f t="shared" ref="Q17" si="57">ABS($C17-P17)</f>
        <v>353.9828099740871</v>
      </c>
      <c r="R17" s="7"/>
      <c r="S17" s="8">
        <f t="shared" si="0"/>
        <v>-19.949422759758107</v>
      </c>
      <c r="T17" s="9">
        <f t="shared" ref="T17" si="58">ABS($C17-S17)</f>
        <v>348.81436342625193</v>
      </c>
      <c r="U17" s="7"/>
      <c r="V17" s="8"/>
      <c r="W17" s="9">
        <f t="shared" ref="W17" si="59">ABS($C17-V17)</f>
        <v>368.76378618601001</v>
      </c>
      <c r="X17" s="7"/>
      <c r="Y17" s="8"/>
      <c r="Z17" s="9">
        <f t="shared" ref="Z17" si="60">ABS($C17-Y17)</f>
        <v>368.76378618601001</v>
      </c>
    </row>
    <row r="18" spans="2:26" x14ac:dyDescent="0.25">
      <c r="B18" s="5">
        <v>-8.1017851471143505</v>
      </c>
      <c r="C18" s="5">
        <v>-94.9583838550042</v>
      </c>
      <c r="D18" s="8">
        <f t="shared" si="1"/>
        <v>-69.407140588457395</v>
      </c>
      <c r="E18" s="9">
        <f t="shared" si="2"/>
        <v>25.551243266546805</v>
      </c>
      <c r="F18" s="7"/>
      <c r="G18" s="8">
        <f t="shared" si="3"/>
        <v>-1</v>
      </c>
      <c r="H18" s="10">
        <f t="shared" si="4"/>
        <v>93.9583838550042</v>
      </c>
      <c r="I18" s="21"/>
      <c r="J18" s="8">
        <f t="shared" si="5"/>
        <v>-32.407140588457402</v>
      </c>
      <c r="K18" s="9">
        <f t="shared" si="6"/>
        <v>62.551243266546798</v>
      </c>
      <c r="L18" s="7"/>
      <c r="M18" s="8">
        <f t="shared" si="7"/>
        <v>0</v>
      </c>
      <c r="N18" s="9">
        <f t="shared" si="6"/>
        <v>94.9583838550042</v>
      </c>
      <c r="O18" s="7"/>
      <c r="P18" s="8">
        <f t="shared" si="8"/>
        <v>-7.979364575212756</v>
      </c>
      <c r="Q18" s="9">
        <f t="shared" ref="Q18" si="61">ABS($C18-P18)</f>
        <v>86.979019279791444</v>
      </c>
      <c r="R18" s="7"/>
      <c r="S18" s="8">
        <f t="shared" si="0"/>
        <v>-19.949422759758107</v>
      </c>
      <c r="T18" s="9">
        <f t="shared" ref="T18" si="62">ABS($C18-S18)</f>
        <v>75.008961095246093</v>
      </c>
      <c r="U18" s="7"/>
      <c r="V18" s="8"/>
      <c r="W18" s="9">
        <f t="shared" ref="W18" si="63">ABS($C18-V18)</f>
        <v>94.9583838550042</v>
      </c>
      <c r="X18" s="7"/>
      <c r="Y18" s="8"/>
      <c r="Z18" s="9">
        <f t="shared" ref="Z18" si="64">ABS($C18-Y18)</f>
        <v>94.9583838550042</v>
      </c>
    </row>
    <row r="19" spans="2:26" x14ac:dyDescent="0.25">
      <c r="B19" s="5">
        <v>-5.68584961602226</v>
      </c>
      <c r="C19" s="5">
        <v>-44.993328784030702</v>
      </c>
      <c r="D19" s="8">
        <f t="shared" si="1"/>
        <v>-59.74339846408904</v>
      </c>
      <c r="E19" s="9">
        <f t="shared" si="2"/>
        <v>14.750069680058338</v>
      </c>
      <c r="F19" s="7"/>
      <c r="G19" s="8">
        <f t="shared" si="3"/>
        <v>-1</v>
      </c>
      <c r="H19" s="10">
        <f t="shared" si="4"/>
        <v>43.993328784030702</v>
      </c>
      <c r="I19" s="21"/>
      <c r="J19" s="8">
        <f t="shared" si="5"/>
        <v>-22.74339846408904</v>
      </c>
      <c r="K19" s="9">
        <f t="shared" si="6"/>
        <v>22.249930319941662</v>
      </c>
      <c r="L19" s="7"/>
      <c r="M19" s="8">
        <f t="shared" si="7"/>
        <v>0</v>
      </c>
      <c r="N19" s="9">
        <f t="shared" si="6"/>
        <v>44.993328784030702</v>
      </c>
      <c r="O19" s="7"/>
      <c r="P19" s="8">
        <f t="shared" si="8"/>
        <v>-5.8318663253531202</v>
      </c>
      <c r="Q19" s="9">
        <f t="shared" ref="Q19" si="65">ABS($C19-P19)</f>
        <v>39.161462458677583</v>
      </c>
      <c r="R19" s="7"/>
      <c r="S19" s="8">
        <f t="shared" si="0"/>
        <v>-19.949422759758107</v>
      </c>
      <c r="T19" s="9">
        <f t="shared" ref="T19" si="66">ABS($C19-S19)</f>
        <v>25.043906024272594</v>
      </c>
      <c r="U19" s="7"/>
      <c r="V19" s="8"/>
      <c r="W19" s="9">
        <f t="shared" ref="W19" si="67">ABS($C19-V19)</f>
        <v>44.993328784030702</v>
      </c>
      <c r="X19" s="7"/>
      <c r="Y19" s="8"/>
      <c r="Z19" s="9">
        <f t="shared" ref="Z19" si="68">ABS($C19-Y19)</f>
        <v>44.993328784030702</v>
      </c>
    </row>
    <row r="20" spans="2:26" x14ac:dyDescent="0.25">
      <c r="B20" s="5">
        <v>-5.4708554028021297</v>
      </c>
      <c r="C20" s="5">
        <v>-41.395388257553897</v>
      </c>
      <c r="D20" s="8">
        <f t="shared" si="1"/>
        <v>-58.883421611208519</v>
      </c>
      <c r="E20" s="9">
        <f t="shared" si="2"/>
        <v>17.488033353654622</v>
      </c>
      <c r="F20" s="7"/>
      <c r="G20" s="8">
        <f t="shared" si="3"/>
        <v>-1</v>
      </c>
      <c r="H20" s="10">
        <f t="shared" si="4"/>
        <v>40.395388257553897</v>
      </c>
      <c r="I20" s="21"/>
      <c r="J20" s="8">
        <f t="shared" si="5"/>
        <v>-21.883421611208519</v>
      </c>
      <c r="K20" s="9">
        <f t="shared" si="6"/>
        <v>19.511966646345378</v>
      </c>
      <c r="L20" s="7"/>
      <c r="M20" s="8">
        <f t="shared" si="7"/>
        <v>0</v>
      </c>
      <c r="N20" s="9">
        <f t="shared" si="6"/>
        <v>41.395388257553897</v>
      </c>
      <c r="O20" s="7"/>
      <c r="P20" s="8">
        <f t="shared" si="8"/>
        <v>-5.6407603580463377</v>
      </c>
      <c r="Q20" s="9">
        <f t="shared" ref="Q20" si="69">ABS($C20-P20)</f>
        <v>35.754627899507561</v>
      </c>
      <c r="R20" s="7"/>
      <c r="S20" s="8">
        <f t="shared" si="0"/>
        <v>-19.949422759758107</v>
      </c>
      <c r="T20" s="9">
        <f t="shared" ref="T20" si="70">ABS($C20-S20)</f>
        <v>21.44596549779579</v>
      </c>
      <c r="U20" s="7"/>
      <c r="V20" s="8"/>
      <c r="W20" s="9">
        <f t="shared" ref="W20" si="71">ABS($C20-V20)</f>
        <v>41.395388257553897</v>
      </c>
      <c r="X20" s="7"/>
      <c r="Y20" s="8"/>
      <c r="Z20" s="9">
        <f t="shared" ref="Z20" si="72">ABS($C20-Y20)</f>
        <v>41.395388257553897</v>
      </c>
    </row>
    <row r="21" spans="2:26" x14ac:dyDescent="0.25">
      <c r="B21" s="5">
        <v>-4.7823057344506701</v>
      </c>
      <c r="C21" s="5">
        <v>-30.805672206639599</v>
      </c>
      <c r="D21" s="8">
        <f t="shared" si="1"/>
        <v>-56.12922293780268</v>
      </c>
      <c r="E21" s="9">
        <f t="shared" si="2"/>
        <v>25.323550731163081</v>
      </c>
      <c r="F21" s="7"/>
      <c r="G21" s="8">
        <f t="shared" si="3"/>
        <v>-1</v>
      </c>
      <c r="H21" s="10">
        <f t="shared" si="4"/>
        <v>29.805672206639599</v>
      </c>
      <c r="I21" s="21"/>
      <c r="J21" s="8">
        <f t="shared" si="5"/>
        <v>-19.12922293780268</v>
      </c>
      <c r="K21" s="9">
        <f t="shared" si="6"/>
        <v>11.676449268836919</v>
      </c>
      <c r="L21" s="7"/>
      <c r="M21" s="8">
        <f t="shared" si="7"/>
        <v>0</v>
      </c>
      <c r="N21" s="9">
        <f t="shared" si="6"/>
        <v>30.805672206639599</v>
      </c>
      <c r="O21" s="7"/>
      <c r="P21" s="8">
        <f t="shared" si="8"/>
        <v>-5.0287162084005956</v>
      </c>
      <c r="Q21" s="9">
        <f t="shared" ref="Q21" si="73">ABS($C21-P21)</f>
        <v>25.776955998239004</v>
      </c>
      <c r="R21" s="7"/>
      <c r="S21" s="8">
        <f t="shared" si="0"/>
        <v>-19.949422759758107</v>
      </c>
      <c r="T21" s="9">
        <f t="shared" ref="T21" si="74">ABS($C21-S21)</f>
        <v>10.856249446881492</v>
      </c>
      <c r="U21" s="7"/>
      <c r="V21" s="8"/>
      <c r="W21" s="9">
        <f t="shared" ref="W21" si="75">ABS($C21-V21)</f>
        <v>30.805672206639599</v>
      </c>
      <c r="X21" s="7"/>
      <c r="Y21" s="8"/>
      <c r="Z21" s="9">
        <f t="shared" ref="Z21" si="76">ABS($C21-Y21)</f>
        <v>30.805672206639599</v>
      </c>
    </row>
    <row r="22" spans="2:26" x14ac:dyDescent="0.25">
      <c r="B22" s="5">
        <v>-3.48379131603282</v>
      </c>
      <c r="C22" s="5">
        <v>-14.7052029004986</v>
      </c>
      <c r="D22" s="8">
        <f t="shared" si="1"/>
        <v>-50.935165264131278</v>
      </c>
      <c r="E22" s="9">
        <f t="shared" si="2"/>
        <v>36.22996236363268</v>
      </c>
      <c r="F22" s="7"/>
      <c r="G22" s="8">
        <f t="shared" si="3"/>
        <v>-1</v>
      </c>
      <c r="H22" s="10">
        <f t="shared" si="4"/>
        <v>13.7052029004986</v>
      </c>
      <c r="I22" s="21"/>
      <c r="J22" s="8">
        <f t="shared" si="5"/>
        <v>-13.93516526413128</v>
      </c>
      <c r="K22" s="9">
        <f t="shared" si="6"/>
        <v>0.77003763636732003</v>
      </c>
      <c r="L22" s="7"/>
      <c r="M22" s="8">
        <f t="shared" si="7"/>
        <v>0</v>
      </c>
      <c r="N22" s="9">
        <f t="shared" si="6"/>
        <v>14.7052029004986</v>
      </c>
      <c r="O22" s="7"/>
      <c r="P22" s="8">
        <f t="shared" si="8"/>
        <v>-3.874481169806951</v>
      </c>
      <c r="Q22" s="9">
        <f t="shared" ref="Q22" si="77">ABS($C22-P22)</f>
        <v>10.83072173069165</v>
      </c>
      <c r="R22" s="7"/>
      <c r="S22" s="8">
        <f t="shared" si="0"/>
        <v>-19.949422759758107</v>
      </c>
      <c r="T22" s="9">
        <f t="shared" ref="T22" si="78">ABS($C22-S22)</f>
        <v>5.2442198592595073</v>
      </c>
      <c r="U22" s="7"/>
      <c r="V22" s="8"/>
      <c r="W22" s="9">
        <f t="shared" ref="W22" si="79">ABS($C22-V22)</f>
        <v>14.7052029004986</v>
      </c>
      <c r="X22" s="7"/>
      <c r="Y22" s="8"/>
      <c r="Z22" s="9">
        <f t="shared" ref="Z22" si="80">ABS($C22-Y22)</f>
        <v>14.7052029004986</v>
      </c>
    </row>
    <row r="23" spans="2:26" x14ac:dyDescent="0.25">
      <c r="B23" s="5">
        <v>-2.3980005154824799</v>
      </c>
      <c r="C23" s="5">
        <v>-5.1256097083813597</v>
      </c>
      <c r="D23" s="8">
        <f t="shared" si="1"/>
        <v>-46.592002061929918</v>
      </c>
      <c r="E23" s="9">
        <f t="shared" si="2"/>
        <v>41.466392353548557</v>
      </c>
      <c r="F23" s="7"/>
      <c r="G23" s="8">
        <f t="shared" si="3"/>
        <v>-1</v>
      </c>
      <c r="H23" s="10">
        <f t="shared" si="4"/>
        <v>4.1256097083813597</v>
      </c>
      <c r="I23" s="21"/>
      <c r="J23" s="8">
        <f t="shared" si="5"/>
        <v>-9.5920020619299198</v>
      </c>
      <c r="K23" s="9">
        <f t="shared" si="6"/>
        <v>4.4663923535485601</v>
      </c>
      <c r="L23" s="7"/>
      <c r="M23" s="8">
        <f t="shared" si="7"/>
        <v>0</v>
      </c>
      <c r="N23" s="9">
        <f t="shared" si="6"/>
        <v>5.1256097083813597</v>
      </c>
      <c r="O23" s="7"/>
      <c r="P23" s="8">
        <f t="shared" si="8"/>
        <v>-2.9093337915399822</v>
      </c>
      <c r="Q23" s="9">
        <f t="shared" ref="Q23" si="81">ABS($C23-P23)</f>
        <v>2.2162759168413775</v>
      </c>
      <c r="R23" s="7"/>
      <c r="S23" s="8">
        <f t="shared" si="0"/>
        <v>-19.949422759758107</v>
      </c>
      <c r="T23" s="9">
        <f t="shared" ref="T23" si="82">ABS($C23-S23)</f>
        <v>14.823813051376748</v>
      </c>
      <c r="U23" s="7"/>
      <c r="V23" s="8"/>
      <c r="W23" s="9">
        <f t="shared" ref="W23" si="83">ABS($C23-V23)</f>
        <v>5.1256097083813597</v>
      </c>
      <c r="X23" s="7"/>
      <c r="Y23" s="8"/>
      <c r="Z23" s="9">
        <f t="shared" ref="Z23" si="84">ABS($C23-Y23)</f>
        <v>5.1256097083813597</v>
      </c>
    </row>
    <row r="24" spans="2:26" x14ac:dyDescent="0.25">
      <c r="B24" s="5">
        <v>-0.55550003640924595</v>
      </c>
      <c r="C24" s="5">
        <v>3.0371295643239802</v>
      </c>
      <c r="D24" s="8">
        <f t="shared" si="1"/>
        <v>-39.222000145636983</v>
      </c>
      <c r="E24" s="9">
        <f t="shared" si="2"/>
        <v>42.259129709960966</v>
      </c>
      <c r="F24" s="7"/>
      <c r="G24" s="8">
        <f t="shared" si="3"/>
        <v>-1</v>
      </c>
      <c r="H24" s="10">
        <f t="shared" si="4"/>
        <v>4.0371295643239797</v>
      </c>
      <c r="I24" s="21"/>
      <c r="J24" s="8">
        <f t="shared" si="5"/>
        <v>-2.2220001456369838</v>
      </c>
      <c r="K24" s="9">
        <f t="shared" si="6"/>
        <v>5.2591297099609644</v>
      </c>
      <c r="L24" s="7"/>
      <c r="M24" s="8">
        <f t="shared" si="7"/>
        <v>0</v>
      </c>
      <c r="N24" s="9">
        <f t="shared" si="6"/>
        <v>3.0371295643239802</v>
      </c>
      <c r="O24" s="7"/>
      <c r="P24" s="8">
        <f t="shared" si="8"/>
        <v>-1.2715555879193299</v>
      </c>
      <c r="Q24" s="9">
        <f t="shared" ref="Q24" si="85">ABS($C24-P24)</f>
        <v>4.3086851522433101</v>
      </c>
      <c r="R24" s="7"/>
      <c r="S24" s="8">
        <f t="shared" si="0"/>
        <v>-19.949422759758107</v>
      </c>
      <c r="T24" s="9">
        <f t="shared" ref="T24" si="86">ABS($C24-S24)</f>
        <v>22.986552324082087</v>
      </c>
      <c r="U24" s="7"/>
      <c r="V24" s="8"/>
      <c r="W24" s="9">
        <f t="shared" ref="W24" si="87">ABS($C24-V24)</f>
        <v>3.0371295643239802</v>
      </c>
      <c r="X24" s="7"/>
      <c r="Y24" s="8"/>
      <c r="Z24" s="9">
        <f t="shared" ref="Z24" si="88">ABS($C24-Y24)</f>
        <v>3.0371295643239802</v>
      </c>
    </row>
    <row r="25" spans="2:26" x14ac:dyDescent="0.25">
      <c r="B25" s="5">
        <v>0.49437461859044901</v>
      </c>
      <c r="C25" s="5">
        <v>3.1333906047403199</v>
      </c>
      <c r="D25" s="8">
        <f t="shared" si="1"/>
        <v>-35.022501525638205</v>
      </c>
      <c r="E25" s="9">
        <f t="shared" si="2"/>
        <v>38.155892130378525</v>
      </c>
      <c r="F25" s="7"/>
      <c r="G25" s="8">
        <f t="shared" si="3"/>
        <v>-1</v>
      </c>
      <c r="H25" s="10">
        <f t="shared" si="4"/>
        <v>4.1333906047403204</v>
      </c>
      <c r="I25" s="21"/>
      <c r="J25" s="8">
        <f t="shared" si="5"/>
        <v>1.977498474361796</v>
      </c>
      <c r="K25" s="9">
        <f t="shared" si="6"/>
        <v>1.1558921303785239</v>
      </c>
      <c r="L25" s="7"/>
      <c r="M25" s="8">
        <f t="shared" si="7"/>
        <v>0</v>
      </c>
      <c r="N25" s="9">
        <f t="shared" si="6"/>
        <v>3.1333906047403199</v>
      </c>
      <c r="O25" s="7"/>
      <c r="P25" s="8">
        <f t="shared" si="8"/>
        <v>-0.33833367236404527</v>
      </c>
      <c r="Q25" s="9">
        <f t="shared" ref="Q25" si="89">ABS($C25-P25)</f>
        <v>3.4717242771043653</v>
      </c>
      <c r="R25" s="7"/>
      <c r="S25" s="8">
        <f t="shared" si="0"/>
        <v>-19.949422759758107</v>
      </c>
      <c r="T25" s="9">
        <f t="shared" ref="T25" si="90">ABS($C25-S25)</f>
        <v>23.082813364498428</v>
      </c>
      <c r="U25" s="7"/>
      <c r="V25" s="8"/>
      <c r="W25" s="9">
        <f t="shared" ref="W25" si="91">ABS($C25-V25)</f>
        <v>3.1333906047403199</v>
      </c>
      <c r="X25" s="7"/>
      <c r="Y25" s="8"/>
      <c r="Z25" s="9">
        <f t="shared" ref="Z25" si="92">ABS($C25-Y25)</f>
        <v>3.1333906047403199</v>
      </c>
    </row>
    <row r="26" spans="2:26" x14ac:dyDescent="0.25">
      <c r="B26" s="5">
        <v>2.86325791483458</v>
      </c>
      <c r="C26" s="5">
        <v>-8.79736883029436</v>
      </c>
      <c r="D26" s="8">
        <f t="shared" si="1"/>
        <v>-25.546968340661678</v>
      </c>
      <c r="E26" s="9">
        <f t="shared" si="2"/>
        <v>16.749599510367318</v>
      </c>
      <c r="F26" s="7"/>
      <c r="G26" s="8">
        <f t="shared" si="3"/>
        <v>-1</v>
      </c>
      <c r="H26" s="10">
        <f t="shared" si="4"/>
        <v>7.79736883029436</v>
      </c>
      <c r="I26" s="21"/>
      <c r="J26" s="8">
        <f t="shared" si="5"/>
        <v>11.45303165933832</v>
      </c>
      <c r="K26" s="9">
        <f t="shared" si="6"/>
        <v>20.250400489632682</v>
      </c>
      <c r="L26" s="7"/>
      <c r="M26" s="8">
        <f t="shared" si="7"/>
        <v>0</v>
      </c>
      <c r="N26" s="9">
        <f t="shared" si="6"/>
        <v>8.79736883029436</v>
      </c>
      <c r="O26" s="7"/>
      <c r="P26" s="8">
        <f t="shared" si="8"/>
        <v>1.767340368741849</v>
      </c>
      <c r="Q26" s="9">
        <f t="shared" ref="Q26" si="93">ABS($C26-P26)</f>
        <v>10.564709199036209</v>
      </c>
      <c r="R26" s="7"/>
      <c r="S26" s="8">
        <f t="shared" si="0"/>
        <v>-19.949422759758107</v>
      </c>
      <c r="T26" s="9">
        <f t="shared" ref="T26" si="94">ABS($C26-S26)</f>
        <v>11.152053929463747</v>
      </c>
      <c r="U26" s="7"/>
      <c r="V26" s="8"/>
      <c r="W26" s="9">
        <f t="shared" ref="W26" si="95">ABS($C26-V26)</f>
        <v>8.79736883029436</v>
      </c>
      <c r="X26" s="7"/>
      <c r="Y26" s="8"/>
      <c r="Z26" s="9">
        <f t="shared" ref="Z26" si="96">ABS($C26-Y26)</f>
        <v>8.79736883029436</v>
      </c>
    </row>
    <row r="27" spans="2:26" x14ac:dyDescent="0.25">
      <c r="B27" s="5">
        <v>2.9624292580748901</v>
      </c>
      <c r="C27" s="5">
        <v>-9.6639806636472496</v>
      </c>
      <c r="D27" s="8">
        <f t="shared" si="1"/>
        <v>-25.150282967700441</v>
      </c>
      <c r="E27" s="9">
        <f t="shared" si="2"/>
        <v>15.486302304053192</v>
      </c>
      <c r="F27" s="7"/>
      <c r="G27" s="8">
        <f t="shared" si="3"/>
        <v>-1</v>
      </c>
      <c r="H27" s="10">
        <f t="shared" si="4"/>
        <v>8.6639806636472496</v>
      </c>
      <c r="I27" s="21"/>
      <c r="J27" s="8">
        <f t="shared" si="5"/>
        <v>11.84971703229956</v>
      </c>
      <c r="K27" s="9">
        <f t="shared" si="6"/>
        <v>21.51369769594681</v>
      </c>
      <c r="L27" s="7"/>
      <c r="M27" s="8">
        <f t="shared" si="7"/>
        <v>0</v>
      </c>
      <c r="N27" s="9">
        <f t="shared" si="6"/>
        <v>9.6639806636472496</v>
      </c>
      <c r="O27" s="7"/>
      <c r="P27" s="8">
        <f t="shared" si="8"/>
        <v>1.8554926738443469</v>
      </c>
      <c r="Q27" s="9">
        <f t="shared" ref="Q27" si="97">ABS($C27-P27)</f>
        <v>11.519473337491597</v>
      </c>
      <c r="R27" s="7"/>
      <c r="S27" s="8">
        <f t="shared" si="0"/>
        <v>-19.949422759758107</v>
      </c>
      <c r="T27" s="9">
        <f t="shared" ref="T27" si="98">ABS($C27-S27)</f>
        <v>10.285442096110858</v>
      </c>
      <c r="U27" s="7"/>
      <c r="V27" s="8"/>
      <c r="W27" s="9">
        <f t="shared" ref="W27" si="99">ABS($C27-V27)</f>
        <v>9.6639806636472496</v>
      </c>
      <c r="X27" s="7"/>
      <c r="Y27" s="8"/>
      <c r="Z27" s="9">
        <f t="shared" ref="Z27" si="100">ABS($C27-Y27)</f>
        <v>9.6639806636472496</v>
      </c>
    </row>
    <row r="28" spans="2:26" x14ac:dyDescent="0.25">
      <c r="B28" s="5">
        <v>3.3682869645854101</v>
      </c>
      <c r="C28" s="5">
        <v>-13.518035613694</v>
      </c>
      <c r="D28" s="8">
        <f t="shared" si="1"/>
        <v>-23.52685214165836</v>
      </c>
      <c r="E28" s="9">
        <f t="shared" si="2"/>
        <v>10.00881652796436</v>
      </c>
      <c r="F28" s="7"/>
      <c r="G28" s="8">
        <f t="shared" si="3"/>
        <v>-1</v>
      </c>
      <c r="H28" s="10">
        <f t="shared" si="4"/>
        <v>12.518035613694</v>
      </c>
      <c r="I28" s="21"/>
      <c r="J28" s="8">
        <f t="shared" si="5"/>
        <v>13.47314785834164</v>
      </c>
      <c r="K28" s="9">
        <f t="shared" si="6"/>
        <v>26.99118347203564</v>
      </c>
      <c r="L28" s="7"/>
      <c r="M28" s="8">
        <f t="shared" si="7"/>
        <v>0</v>
      </c>
      <c r="N28" s="9">
        <f t="shared" si="6"/>
        <v>13.518035613694</v>
      </c>
      <c r="O28" s="7"/>
      <c r="P28" s="8">
        <f t="shared" si="8"/>
        <v>2.2162550796314759</v>
      </c>
      <c r="Q28" s="9">
        <f t="shared" ref="Q28" si="101">ABS($C28-P28)</f>
        <v>15.734290693325477</v>
      </c>
      <c r="R28" s="7"/>
      <c r="S28" s="8">
        <f t="shared" si="0"/>
        <v>-19.949422759758107</v>
      </c>
      <c r="T28" s="9">
        <f t="shared" ref="T28" si="102">ABS($C28-S28)</f>
        <v>6.4313871460641074</v>
      </c>
      <c r="U28" s="7"/>
      <c r="V28" s="8"/>
      <c r="W28" s="9">
        <f t="shared" ref="W28" si="103">ABS($C28-V28)</f>
        <v>13.518035613694</v>
      </c>
      <c r="X28" s="7"/>
      <c r="Y28" s="8"/>
      <c r="Z28" s="9">
        <f t="shared" ref="Z28" si="104">ABS($C28-Y28)</f>
        <v>13.518035613694</v>
      </c>
    </row>
    <row r="29" spans="2:26" x14ac:dyDescent="0.25">
      <c r="B29" s="5">
        <v>4.2010031786643802</v>
      </c>
      <c r="C29" s="5">
        <v>-22.972641560722401</v>
      </c>
      <c r="D29" s="8">
        <f t="shared" si="1"/>
        <v>-20.195987285342479</v>
      </c>
      <c r="E29" s="9">
        <f t="shared" si="2"/>
        <v>2.7766542753799222</v>
      </c>
      <c r="F29" s="7"/>
      <c r="G29" s="8">
        <f t="shared" si="3"/>
        <v>-1</v>
      </c>
      <c r="H29" s="10">
        <f t="shared" si="4"/>
        <v>21.972641560722401</v>
      </c>
      <c r="I29" s="21"/>
      <c r="J29" s="8">
        <f t="shared" si="5"/>
        <v>16.804012714657521</v>
      </c>
      <c r="K29" s="9">
        <f t="shared" si="6"/>
        <v>39.776654275379926</v>
      </c>
      <c r="L29" s="7"/>
      <c r="M29" s="8">
        <f t="shared" si="7"/>
        <v>0</v>
      </c>
      <c r="N29" s="9">
        <f t="shared" si="6"/>
        <v>22.972641560722401</v>
      </c>
      <c r="O29" s="7"/>
      <c r="P29" s="8">
        <f t="shared" si="8"/>
        <v>2.9564472699238937</v>
      </c>
      <c r="Q29" s="9">
        <f t="shared" ref="Q29" si="105">ABS($C29-P29)</f>
        <v>25.929088830646293</v>
      </c>
      <c r="R29" s="7"/>
      <c r="S29" s="8">
        <f t="shared" si="0"/>
        <v>-19.949422759758107</v>
      </c>
      <c r="T29" s="9">
        <f t="shared" ref="T29" si="106">ABS($C29-S29)</f>
        <v>3.023218800964294</v>
      </c>
      <c r="U29" s="7"/>
      <c r="V29" s="8"/>
      <c r="W29" s="9">
        <f t="shared" ref="W29" si="107">ABS($C29-V29)</f>
        <v>22.972641560722401</v>
      </c>
      <c r="X29" s="7"/>
      <c r="Y29" s="8"/>
      <c r="Z29" s="9">
        <f t="shared" ref="Z29" si="108">ABS($C29-Y29)</f>
        <v>22.972641560722401</v>
      </c>
    </row>
    <row r="30" spans="2:26" x14ac:dyDescent="0.25">
      <c r="B30" s="5">
        <v>4.2230395963185003</v>
      </c>
      <c r="C30" s="5">
        <v>-23.251095148110799</v>
      </c>
      <c r="D30" s="8">
        <f t="shared" si="1"/>
        <v>-20.107841614725999</v>
      </c>
      <c r="E30" s="9">
        <f t="shared" si="2"/>
        <v>3.1432535333848008</v>
      </c>
      <c r="F30" s="7"/>
      <c r="G30" s="8">
        <f t="shared" si="3"/>
        <v>-1</v>
      </c>
      <c r="H30" s="10">
        <f t="shared" si="4"/>
        <v>22.251095148110799</v>
      </c>
      <c r="I30" s="21"/>
      <c r="J30" s="8">
        <f t="shared" si="5"/>
        <v>16.892158385274001</v>
      </c>
      <c r="K30" s="9">
        <f t="shared" si="6"/>
        <v>40.143253533384801</v>
      </c>
      <c r="L30" s="7"/>
      <c r="M30" s="8">
        <f t="shared" si="7"/>
        <v>0</v>
      </c>
      <c r="N30" s="9">
        <f t="shared" si="6"/>
        <v>23.251095148110799</v>
      </c>
      <c r="O30" s="7"/>
      <c r="P30" s="8">
        <f t="shared" si="8"/>
        <v>2.9760351967275556</v>
      </c>
      <c r="Q30" s="9">
        <f t="shared" ref="Q30" si="109">ABS($C30-P30)</f>
        <v>26.227130344838354</v>
      </c>
      <c r="R30" s="7"/>
      <c r="S30" s="8">
        <f t="shared" si="0"/>
        <v>-19.949422759758107</v>
      </c>
      <c r="T30" s="9">
        <f t="shared" ref="T30" si="110">ABS($C30-S30)</f>
        <v>3.3016723883526922</v>
      </c>
      <c r="U30" s="7"/>
      <c r="V30" s="8"/>
      <c r="W30" s="9">
        <f t="shared" ref="W30" si="111">ABS($C30-V30)</f>
        <v>23.251095148110799</v>
      </c>
      <c r="X30" s="7"/>
      <c r="Y30" s="8"/>
      <c r="Z30" s="9">
        <f t="shared" ref="Z30" si="112">ABS($C30-Y30)</f>
        <v>23.251095148110799</v>
      </c>
    </row>
    <row r="31" spans="2:26" x14ac:dyDescent="0.25">
      <c r="B31" s="5">
        <v>5.6899462002511099</v>
      </c>
      <c r="C31" s="5">
        <v>-45.063231642628097</v>
      </c>
      <c r="D31" s="8">
        <f t="shared" si="1"/>
        <v>-14.240215198995561</v>
      </c>
      <c r="E31" s="9">
        <f t="shared" si="2"/>
        <v>30.823016443632536</v>
      </c>
      <c r="F31" s="7"/>
      <c r="G31" s="8">
        <f t="shared" si="3"/>
        <v>-1</v>
      </c>
      <c r="H31" s="10">
        <f t="shared" si="4"/>
        <v>44.063231642628097</v>
      </c>
      <c r="I31" s="21"/>
      <c r="J31" s="8">
        <f t="shared" si="5"/>
        <v>22.759784801004439</v>
      </c>
      <c r="K31" s="9">
        <f t="shared" si="6"/>
        <v>67.82301644363254</v>
      </c>
      <c r="L31" s="7"/>
      <c r="M31" s="8">
        <f t="shared" si="7"/>
        <v>0</v>
      </c>
      <c r="N31" s="9">
        <f t="shared" si="6"/>
        <v>45.063231642628097</v>
      </c>
      <c r="O31" s="7"/>
      <c r="P31" s="8">
        <f t="shared" si="8"/>
        <v>4.2799521780009862</v>
      </c>
      <c r="Q31" s="9">
        <f t="shared" ref="Q31" si="113">ABS($C31-P31)</f>
        <v>49.343183820629079</v>
      </c>
      <c r="R31" s="7"/>
      <c r="S31" s="8">
        <f t="shared" si="0"/>
        <v>-19.949422759758107</v>
      </c>
      <c r="T31" s="9">
        <f t="shared" ref="T31" si="114">ABS($C31-S31)</f>
        <v>25.113808882869989</v>
      </c>
      <c r="U31" s="7"/>
      <c r="V31" s="8"/>
      <c r="W31" s="9">
        <f t="shared" ref="W31" si="115">ABS($C31-V31)</f>
        <v>45.063231642628097</v>
      </c>
      <c r="X31" s="7"/>
      <c r="Y31" s="8"/>
      <c r="Z31" s="9">
        <f t="shared" ref="Z31" si="116">ABS($C31-Y31)</f>
        <v>45.063231642628097</v>
      </c>
    </row>
    <row r="32" spans="2:26" x14ac:dyDescent="0.25">
      <c r="B32" s="5">
        <v>9.5385069311135506</v>
      </c>
      <c r="C32" s="5">
        <v>-132.97467171235201</v>
      </c>
      <c r="D32" s="8">
        <f t="shared" si="1"/>
        <v>1.1540277244542025</v>
      </c>
      <c r="E32" s="9">
        <f t="shared" si="2"/>
        <v>134.12869943680622</v>
      </c>
      <c r="F32" s="7"/>
      <c r="G32" s="8">
        <f t="shared" si="3"/>
        <v>-1</v>
      </c>
      <c r="H32" s="10">
        <f t="shared" si="4"/>
        <v>131.97467171235201</v>
      </c>
      <c r="I32" s="21"/>
      <c r="J32" s="8">
        <f t="shared" si="5"/>
        <v>38.154027724454203</v>
      </c>
      <c r="K32" s="9">
        <f t="shared" si="6"/>
        <v>171.12869943680622</v>
      </c>
      <c r="L32" s="7"/>
      <c r="M32" s="8">
        <f t="shared" si="7"/>
        <v>0</v>
      </c>
      <c r="N32" s="9">
        <f t="shared" si="6"/>
        <v>132.97467171235201</v>
      </c>
      <c r="O32" s="7"/>
      <c r="P32" s="8">
        <f t="shared" si="8"/>
        <v>7.7008950498787119</v>
      </c>
      <c r="Q32" s="9">
        <f t="shared" ref="Q32" si="117">ABS($C32-P32)</f>
        <v>140.67556676223072</v>
      </c>
      <c r="R32" s="7"/>
      <c r="S32" s="8">
        <f t="shared" si="0"/>
        <v>-19.949422759758107</v>
      </c>
      <c r="T32" s="9">
        <f t="shared" ref="T32" si="118">ABS($C32-S32)</f>
        <v>113.0252489525939</v>
      </c>
      <c r="U32" s="7"/>
      <c r="V32" s="8"/>
      <c r="W32" s="9">
        <f t="shared" ref="W32" si="119">ABS($C32-V32)</f>
        <v>132.97467171235201</v>
      </c>
      <c r="X32" s="7"/>
      <c r="Y32" s="8"/>
      <c r="Z32" s="9">
        <f t="shared" ref="Z32" si="120">ABS($C32-Y32)</f>
        <v>132.97467171235201</v>
      </c>
    </row>
    <row r="33" spans="2:26" x14ac:dyDescent="0.25">
      <c r="B33" s="5">
        <v>22.482269506799302</v>
      </c>
      <c r="C33" s="5">
        <v>-754.67866326453702</v>
      </c>
      <c r="D33" s="8">
        <f t="shared" si="1"/>
        <v>52.929078027197207</v>
      </c>
      <c r="E33" s="9">
        <f t="shared" si="2"/>
        <v>807.60774129173421</v>
      </c>
      <c r="F33" s="7"/>
      <c r="G33" s="8">
        <f t="shared" si="3"/>
        <v>-1</v>
      </c>
      <c r="H33" s="10">
        <f t="shared" si="4"/>
        <v>753.67866326453702</v>
      </c>
      <c r="I33" s="21"/>
      <c r="J33" s="8">
        <f t="shared" si="5"/>
        <v>89.929078027197207</v>
      </c>
      <c r="K33" s="9">
        <f t="shared" si="6"/>
        <v>844.60774129173421</v>
      </c>
      <c r="L33" s="7"/>
      <c r="M33" s="8">
        <f t="shared" si="7"/>
        <v>0</v>
      </c>
      <c r="N33" s="9">
        <f t="shared" si="6"/>
        <v>754.67866326453702</v>
      </c>
      <c r="O33" s="7"/>
      <c r="P33" s="8">
        <f t="shared" si="8"/>
        <v>19.206461783821602</v>
      </c>
      <c r="Q33" s="9">
        <f t="shared" ref="Q33" si="121">ABS($C33-P33)</f>
        <v>773.88512504835865</v>
      </c>
      <c r="R33" s="7"/>
      <c r="S33" s="8">
        <f t="shared" si="0"/>
        <v>-19.949422759758107</v>
      </c>
      <c r="T33" s="9">
        <f t="shared" ref="T33" si="122">ABS($C33-S33)</f>
        <v>734.72924050477889</v>
      </c>
      <c r="U33" s="7"/>
      <c r="V33" s="8"/>
      <c r="W33" s="9">
        <f t="shared" ref="W33" si="123">ABS($C33-V33)</f>
        <v>754.67866326453702</v>
      </c>
      <c r="X33" s="7"/>
      <c r="Y33" s="8"/>
      <c r="Z33" s="9">
        <f t="shared" ref="Z33" si="124">ABS($C33-Y33)</f>
        <v>754.67866326453702</v>
      </c>
    </row>
    <row r="34" spans="2:26" x14ac:dyDescent="0.25">
      <c r="B34" s="5">
        <v>25.203823953836299</v>
      </c>
      <c r="C34" s="5">
        <v>-949.34911284396298</v>
      </c>
      <c r="D34" s="8">
        <f t="shared" si="1"/>
        <v>63.815295815345195</v>
      </c>
      <c r="E34" s="9">
        <f t="shared" si="2"/>
        <v>1013.1644086593082</v>
      </c>
      <c r="F34" s="7"/>
      <c r="G34" s="8">
        <f t="shared" si="3"/>
        <v>-1</v>
      </c>
      <c r="H34" s="10">
        <f t="shared" si="4"/>
        <v>948.34911284396298</v>
      </c>
      <c r="I34" s="21"/>
      <c r="J34" s="8">
        <f t="shared" si="5"/>
        <v>100.81529581534519</v>
      </c>
      <c r="K34" s="9">
        <f t="shared" si="6"/>
        <v>1050.1644086593083</v>
      </c>
      <c r="L34" s="7"/>
      <c r="M34" s="8">
        <f t="shared" si="7"/>
        <v>0</v>
      </c>
      <c r="N34" s="9">
        <f t="shared" si="6"/>
        <v>949.34911284396298</v>
      </c>
      <c r="O34" s="7"/>
      <c r="P34" s="8">
        <f t="shared" si="8"/>
        <v>21.625621292298931</v>
      </c>
      <c r="Q34" s="9">
        <f t="shared" ref="Q34" si="125">ABS($C34-P34)</f>
        <v>970.97473413626187</v>
      </c>
      <c r="R34" s="7"/>
      <c r="S34" s="8">
        <f t="shared" si="0"/>
        <v>-19.949422759758107</v>
      </c>
      <c r="T34" s="9">
        <f t="shared" ref="T34" si="126">ABS($C34-S34)</f>
        <v>929.39969008420485</v>
      </c>
      <c r="U34" s="7"/>
      <c r="V34" s="8"/>
      <c r="W34" s="9">
        <f t="shared" ref="W34" si="127">ABS($C34-V34)</f>
        <v>949.34911284396298</v>
      </c>
      <c r="X34" s="7"/>
      <c r="Y34" s="8"/>
      <c r="Z34" s="9">
        <f t="shared" ref="Z34" si="128">ABS($C34-Y34)</f>
        <v>949.34911284396298</v>
      </c>
    </row>
    <row r="35" spans="2:26" x14ac:dyDescent="0.25">
      <c r="B35" s="5">
        <v>32.009282463433998</v>
      </c>
      <c r="C35" s="5">
        <v>-1533.3912457358499</v>
      </c>
      <c r="D35" s="8">
        <f t="shared" si="1"/>
        <v>91.037129853735991</v>
      </c>
      <c r="E35" s="9">
        <f t="shared" si="2"/>
        <v>1624.4283755895858</v>
      </c>
      <c r="F35" s="7"/>
      <c r="G35" s="8">
        <f t="shared" si="3"/>
        <v>-1</v>
      </c>
      <c r="H35" s="10">
        <f t="shared" si="4"/>
        <v>1532.3912457358499</v>
      </c>
      <c r="I35" s="21"/>
      <c r="J35" s="8">
        <f t="shared" si="5"/>
        <v>128.03712985373599</v>
      </c>
      <c r="K35" s="9">
        <f t="shared" si="6"/>
        <v>1661.4283755895858</v>
      </c>
      <c r="L35" s="7"/>
      <c r="M35" s="8">
        <f t="shared" si="7"/>
        <v>0</v>
      </c>
      <c r="N35" s="9">
        <f t="shared" si="6"/>
        <v>1533.3912457358499</v>
      </c>
      <c r="O35" s="7"/>
      <c r="P35" s="8">
        <f t="shared" si="8"/>
        <v>27.674917745274666</v>
      </c>
      <c r="Q35" s="9">
        <f t="shared" ref="Q35" si="129">ABS($C35-P35)</f>
        <v>1561.0661634811245</v>
      </c>
      <c r="R35" s="7"/>
      <c r="S35" s="8">
        <f t="shared" si="0"/>
        <v>-19.949422759758107</v>
      </c>
      <c r="T35" s="9">
        <f t="shared" ref="T35" si="130">ABS($C35-S35)</f>
        <v>1513.4418229760918</v>
      </c>
      <c r="U35" s="7"/>
      <c r="V35" s="8"/>
      <c r="W35" s="9">
        <f t="shared" ref="W35" si="131">ABS($C35-V35)</f>
        <v>1533.3912457358499</v>
      </c>
      <c r="X35" s="7"/>
      <c r="Y35" s="8"/>
      <c r="Z35" s="9">
        <f t="shared" ref="Z35" si="132">ABS($C35-Y35)</f>
        <v>1533.3912457358499</v>
      </c>
    </row>
    <row r="36" spans="2:26" x14ac:dyDescent="0.25">
      <c r="B36" s="5">
        <v>44.165979696225399</v>
      </c>
      <c r="C36" s="5">
        <v>-2922.4506437911</v>
      </c>
      <c r="D36" s="8">
        <f t="shared" si="1"/>
        <v>139.6639187849016</v>
      </c>
      <c r="E36" s="9">
        <f t="shared" si="2"/>
        <v>3062.1145625760014</v>
      </c>
      <c r="F36" s="7"/>
      <c r="G36" s="8">
        <f t="shared" si="3"/>
        <v>-1</v>
      </c>
      <c r="H36" s="10">
        <f t="shared" si="4"/>
        <v>2921.4506437911</v>
      </c>
      <c r="I36" s="21"/>
      <c r="J36" s="8">
        <f t="shared" si="5"/>
        <v>176.6639187849016</v>
      </c>
      <c r="K36" s="9">
        <f t="shared" si="6"/>
        <v>3099.1145625760014</v>
      </c>
      <c r="L36" s="7"/>
      <c r="M36" s="8">
        <f t="shared" si="7"/>
        <v>0</v>
      </c>
      <c r="N36" s="9">
        <f t="shared" si="6"/>
        <v>2922.4506437911</v>
      </c>
      <c r="O36" s="7"/>
      <c r="P36" s="8">
        <f t="shared" si="8"/>
        <v>38.480870841089242</v>
      </c>
      <c r="Q36" s="9">
        <f t="shared" ref="Q36" si="133">ABS($C36-P36)</f>
        <v>2960.9315146321892</v>
      </c>
      <c r="R36" s="7"/>
      <c r="S36" s="8">
        <f t="shared" si="0"/>
        <v>-19.949422759758107</v>
      </c>
      <c r="T36" s="9">
        <f t="shared" ref="T36" si="134">ABS($C36-S36)</f>
        <v>2902.5012210313421</v>
      </c>
      <c r="U36" s="7"/>
      <c r="V36" s="8"/>
      <c r="W36" s="9">
        <f t="shared" ref="W36" si="135">ABS($C36-V36)</f>
        <v>2922.4506437911</v>
      </c>
      <c r="X36" s="7"/>
      <c r="Y36" s="8"/>
      <c r="Z36" s="9">
        <f t="shared" ref="Z36" si="136">ABS($C36-Y36)</f>
        <v>2922.4506437911</v>
      </c>
    </row>
    <row r="37" spans="2:26" x14ac:dyDescent="0.25">
      <c r="B37" s="5">
        <v>77.565534442329096</v>
      </c>
      <c r="C37" s="5">
        <v>-9021.1181999862092</v>
      </c>
      <c r="D37" s="8">
        <f t="shared" si="1"/>
        <v>273.26213776931638</v>
      </c>
      <c r="E37" s="9">
        <f t="shared" si="2"/>
        <v>9294.380337755525</v>
      </c>
      <c r="F37" s="7"/>
      <c r="G37" s="8">
        <f t="shared" si="3"/>
        <v>-1</v>
      </c>
      <c r="H37" s="10">
        <f t="shared" si="4"/>
        <v>9020.1181999862092</v>
      </c>
      <c r="I37" s="21"/>
      <c r="J37" s="8">
        <f t="shared" si="5"/>
        <v>310.26213776931638</v>
      </c>
      <c r="K37" s="9">
        <f t="shared" si="6"/>
        <v>9331.380337755525</v>
      </c>
      <c r="L37" s="7"/>
      <c r="M37" s="8">
        <f t="shared" si="7"/>
        <v>0</v>
      </c>
      <c r="N37" s="9">
        <f t="shared" si="6"/>
        <v>9021.1181999862092</v>
      </c>
      <c r="O37" s="7"/>
      <c r="P37" s="8">
        <f t="shared" si="8"/>
        <v>68.169363948736972</v>
      </c>
      <c r="Q37" s="9">
        <f t="shared" ref="Q37" si="137">ABS($C37-P37)</f>
        <v>9089.2875639349459</v>
      </c>
      <c r="R37" s="7"/>
      <c r="S37" s="8">
        <f t="shared" si="0"/>
        <v>-19.949422759758107</v>
      </c>
      <c r="T37" s="9">
        <f t="shared" ref="T37" si="138">ABS($C37-S37)</f>
        <v>9001.1687772264504</v>
      </c>
      <c r="U37" s="7"/>
      <c r="V37" s="8"/>
      <c r="W37" s="9">
        <f t="shared" ref="W37" si="139">ABS($C37-V37)</f>
        <v>9021.1181999862092</v>
      </c>
      <c r="X37" s="7"/>
      <c r="Y37" s="8"/>
      <c r="Z37" s="9">
        <f t="shared" ref="Z37" si="140">ABS($C37-Y37)</f>
        <v>9021.1181999862092</v>
      </c>
    </row>
    <row r="38" spans="2:26" x14ac:dyDescent="0.25">
      <c r="B38" s="5">
        <v>86.025749684104099</v>
      </c>
      <c r="C38" s="5">
        <v>-11097.144413068199</v>
      </c>
      <c r="D38" s="8">
        <f t="shared" si="1"/>
        <v>307.1029987364164</v>
      </c>
      <c r="E38" s="9">
        <f t="shared" si="2"/>
        <v>11404.247411804616</v>
      </c>
      <c r="F38" s="7"/>
      <c r="G38" s="8">
        <f t="shared" si="3"/>
        <v>-1</v>
      </c>
      <c r="H38" s="10">
        <f t="shared" si="4"/>
        <v>11096.144413068199</v>
      </c>
      <c r="I38" s="21"/>
      <c r="J38" s="8">
        <f t="shared" si="5"/>
        <v>344.1029987364164</v>
      </c>
      <c r="K38" s="9">
        <f t="shared" si="6"/>
        <v>11441.247411804616</v>
      </c>
      <c r="L38" s="7"/>
      <c r="M38" s="8">
        <f t="shared" si="7"/>
        <v>0</v>
      </c>
      <c r="N38" s="9">
        <f t="shared" si="6"/>
        <v>11097.144413068199</v>
      </c>
      <c r="O38" s="7"/>
      <c r="P38" s="8">
        <f t="shared" si="8"/>
        <v>75.689555274759201</v>
      </c>
      <c r="Q38" s="9">
        <f t="shared" ref="Q38" si="141">ABS($C38-P38)</f>
        <v>11172.833968342959</v>
      </c>
      <c r="R38" s="7"/>
      <c r="S38" s="8">
        <f t="shared" si="0"/>
        <v>-19.949422759758107</v>
      </c>
      <c r="T38" s="9">
        <f t="shared" ref="T38" si="142">ABS($C38-S38)</f>
        <v>11077.194990308441</v>
      </c>
      <c r="U38" s="7"/>
      <c r="V38" s="8"/>
      <c r="W38" s="9">
        <f t="shared" ref="W38" si="143">ABS($C38-V38)</f>
        <v>11097.144413068199</v>
      </c>
      <c r="X38" s="7"/>
      <c r="Y38" s="8"/>
      <c r="Z38" s="9">
        <f t="shared" ref="Z38" si="144">ABS($C38-Y38)</f>
        <v>11097.144413068199</v>
      </c>
    </row>
    <row r="39" spans="2:26" x14ac:dyDescent="0.25">
      <c r="B39" s="5">
        <v>99.274867572372898</v>
      </c>
      <c r="C39" s="5">
        <v>-14779.7489972682</v>
      </c>
      <c r="D39" s="8">
        <f t="shared" si="1"/>
        <v>360.09947028949159</v>
      </c>
      <c r="E39" s="9">
        <f t="shared" si="2"/>
        <v>15139.848467557691</v>
      </c>
      <c r="F39" s="7"/>
      <c r="G39" s="8">
        <f t="shared" si="3"/>
        <v>-1</v>
      </c>
      <c r="H39" s="10">
        <f t="shared" si="4"/>
        <v>14778.7489972682</v>
      </c>
      <c r="I39" s="21"/>
      <c r="J39" s="8">
        <f t="shared" si="5"/>
        <v>397.09947028949159</v>
      </c>
      <c r="K39" s="9">
        <f t="shared" si="6"/>
        <v>15176.848467557691</v>
      </c>
      <c r="L39" s="7"/>
      <c r="M39" s="8">
        <f t="shared" si="7"/>
        <v>0</v>
      </c>
      <c r="N39" s="9">
        <f t="shared" si="6"/>
        <v>14779.7489972682</v>
      </c>
      <c r="O39" s="7"/>
      <c r="P39" s="8">
        <f t="shared" si="8"/>
        <v>87.466548953220354</v>
      </c>
      <c r="Q39" s="9">
        <f t="shared" ref="Q39" si="145">ABS($C39-P39)</f>
        <v>14867.21554622142</v>
      </c>
      <c r="R39" s="7"/>
      <c r="S39" s="8">
        <f t="shared" si="0"/>
        <v>-19.949422759758107</v>
      </c>
      <c r="T39" s="9">
        <f t="shared" ref="T39" si="146">ABS($C39-S39)</f>
        <v>14759.799574508441</v>
      </c>
      <c r="U39" s="7"/>
      <c r="V39" s="8"/>
      <c r="W39" s="9">
        <f t="shared" ref="W39" si="147">ABS($C39-V39)</f>
        <v>14779.7489972682</v>
      </c>
      <c r="X39" s="7"/>
      <c r="Y39" s="8"/>
      <c r="Z39" s="9">
        <f t="shared" ref="Z39" si="148">ABS($C39-Y39)</f>
        <v>14779.7489972682</v>
      </c>
    </row>
    <row r="40" spans="2:26" x14ac:dyDescent="0.25">
      <c r="B40" s="5">
        <v>134.37245324912399</v>
      </c>
      <c r="C40" s="5">
        <v>-27080.434288281998</v>
      </c>
      <c r="D40" s="8">
        <f t="shared" si="1"/>
        <v>500.48981299649597</v>
      </c>
      <c r="E40" s="9">
        <f t="shared" si="2"/>
        <v>27580.924101278495</v>
      </c>
      <c r="F40" s="7"/>
      <c r="G40" s="8">
        <f t="shared" si="3"/>
        <v>-1</v>
      </c>
      <c r="H40" s="10">
        <f t="shared" si="4"/>
        <v>27079.434288281998</v>
      </c>
      <c r="I40" s="21"/>
      <c r="J40" s="8">
        <f t="shared" si="5"/>
        <v>537.48981299649597</v>
      </c>
      <c r="K40" s="9">
        <f t="shared" si="6"/>
        <v>27617.924101278495</v>
      </c>
      <c r="L40" s="7"/>
      <c r="M40" s="8">
        <f t="shared" si="7"/>
        <v>0</v>
      </c>
      <c r="N40" s="9">
        <f t="shared" si="6"/>
        <v>27080.434288281998</v>
      </c>
      <c r="O40" s="7"/>
      <c r="P40" s="8">
        <f t="shared" si="8"/>
        <v>118.66440288811022</v>
      </c>
      <c r="Q40" s="9">
        <f t="shared" ref="Q40" si="149">ABS($C40-P40)</f>
        <v>27199.098691170107</v>
      </c>
      <c r="R40" s="7"/>
      <c r="S40" s="8">
        <f t="shared" si="0"/>
        <v>-19.949422759758107</v>
      </c>
      <c r="T40" s="9">
        <f t="shared" ref="T40" si="150">ABS($C40-S40)</f>
        <v>27060.484865522241</v>
      </c>
      <c r="U40" s="7"/>
      <c r="V40" s="8"/>
      <c r="W40" s="9">
        <f t="shared" ref="W40" si="151">ABS($C40-V40)</f>
        <v>27080.434288281998</v>
      </c>
      <c r="X40" s="7"/>
      <c r="Y40" s="8"/>
      <c r="Z40" s="9">
        <f t="shared" ref="Z40" si="152">ABS($C40-Y40)</f>
        <v>27080.434288281998</v>
      </c>
    </row>
    <row r="41" spans="2:26" x14ac:dyDescent="0.25">
      <c r="B41" s="5">
        <v>293.99599273640399</v>
      </c>
      <c r="C41" s="5">
        <v>-129646.96561759499</v>
      </c>
      <c r="D41" s="8">
        <f t="shared" si="1"/>
        <v>1138.983970945616</v>
      </c>
      <c r="E41" s="9">
        <f t="shared" si="2"/>
        <v>130785.94958854061</v>
      </c>
      <c r="F41" s="7"/>
      <c r="G41" s="8">
        <f t="shared" si="3"/>
        <v>-1</v>
      </c>
      <c r="H41" s="10">
        <f t="shared" si="4"/>
        <v>129645.96561759499</v>
      </c>
      <c r="I41" s="21"/>
      <c r="J41" s="8">
        <f t="shared" si="5"/>
        <v>1175.983970945616</v>
      </c>
      <c r="K41" s="9">
        <f t="shared" si="6"/>
        <v>130822.94958854061</v>
      </c>
      <c r="L41" s="7"/>
      <c r="M41" s="8">
        <f t="shared" si="7"/>
        <v>0</v>
      </c>
      <c r="N41" s="9">
        <f t="shared" si="6"/>
        <v>129646.96561759499</v>
      </c>
      <c r="O41" s="7"/>
      <c r="P41" s="8">
        <f t="shared" si="8"/>
        <v>260.55199354347019</v>
      </c>
      <c r="Q41" s="9">
        <f t="shared" ref="Q41" si="153">ABS($C41-P41)</f>
        <v>129907.51761113846</v>
      </c>
      <c r="R41" s="7"/>
      <c r="S41" s="8">
        <f t="shared" si="0"/>
        <v>-19.949422759758107</v>
      </c>
      <c r="T41" s="9">
        <f t="shared" ref="T41" si="154">ABS($C41-S41)</f>
        <v>129627.01619483523</v>
      </c>
      <c r="U41" s="7"/>
      <c r="V41" s="8"/>
      <c r="W41" s="9">
        <f t="shared" ref="W41" si="155">ABS($C41-V41)</f>
        <v>129646.96561759499</v>
      </c>
      <c r="X41" s="7"/>
      <c r="Y41" s="8"/>
      <c r="Z41" s="9">
        <f t="shared" ref="Z41" si="156">ABS($C41-Y41)</f>
        <v>129646.96561759499</v>
      </c>
    </row>
    <row r="42" spans="2:26" x14ac:dyDescent="0.25">
      <c r="B42" s="5">
        <v>364.32872056922901</v>
      </c>
      <c r="C42" s="5">
        <v>-199099.624947417</v>
      </c>
      <c r="D42" s="8">
        <f t="shared" si="1"/>
        <v>1420.314882276916</v>
      </c>
      <c r="E42" s="9">
        <f t="shared" si="2"/>
        <v>200519.93982969393</v>
      </c>
      <c r="F42" s="7"/>
      <c r="G42" s="8">
        <f t="shared" si="3"/>
        <v>-1</v>
      </c>
      <c r="H42" s="10">
        <f t="shared" si="4"/>
        <v>199098.624947417</v>
      </c>
      <c r="I42" s="21"/>
      <c r="J42" s="8">
        <f t="shared" si="5"/>
        <v>1457.314882276916</v>
      </c>
      <c r="K42" s="9">
        <f t="shared" si="6"/>
        <v>200556.93982969393</v>
      </c>
      <c r="L42" s="7"/>
      <c r="M42" s="8">
        <f t="shared" si="7"/>
        <v>0</v>
      </c>
      <c r="N42" s="9">
        <f t="shared" si="6"/>
        <v>199099.624947417</v>
      </c>
      <c r="O42" s="7"/>
      <c r="P42" s="8">
        <f t="shared" si="8"/>
        <v>323.06997383931468</v>
      </c>
      <c r="Q42" s="9">
        <f t="shared" ref="Q42" si="157">ABS($C42-P42)</f>
        <v>199422.6949212563</v>
      </c>
      <c r="R42" s="7"/>
      <c r="S42" s="8">
        <f t="shared" si="0"/>
        <v>-19.949422759758107</v>
      </c>
      <c r="T42" s="9">
        <f t="shared" ref="T42" si="158">ABS($C42-S42)</f>
        <v>199079.67552465724</v>
      </c>
      <c r="U42" s="7"/>
      <c r="V42" s="8"/>
      <c r="W42" s="9">
        <f t="shared" ref="W42" si="159">ABS($C42-V42)</f>
        <v>199099.624947417</v>
      </c>
      <c r="X42" s="7"/>
      <c r="Y42" s="8"/>
      <c r="Z42" s="9">
        <f t="shared" ref="Z42" si="160">ABS($C42-Y42)</f>
        <v>199099.624947417</v>
      </c>
    </row>
    <row r="43" spans="2:26" x14ac:dyDescent="0.25">
      <c r="B43" s="5">
        <v>423.53104421113699</v>
      </c>
      <c r="C43" s="5">
        <v>-269064.318115865</v>
      </c>
      <c r="D43" s="8">
        <f t="shared" si="1"/>
        <v>1657.1241768445479</v>
      </c>
      <c r="E43" s="9">
        <f t="shared" si="2"/>
        <v>270721.44229270954</v>
      </c>
      <c r="F43" s="7"/>
      <c r="G43" s="8">
        <f t="shared" si="3"/>
        <v>-1</v>
      </c>
      <c r="H43" s="10">
        <f t="shared" si="4"/>
        <v>269063.318115865</v>
      </c>
      <c r="I43" s="21"/>
      <c r="J43" s="8">
        <f t="shared" si="5"/>
        <v>1694.1241768445479</v>
      </c>
      <c r="K43" s="9">
        <f t="shared" si="6"/>
        <v>270758.44229270954</v>
      </c>
      <c r="L43" s="7"/>
      <c r="M43" s="8">
        <f t="shared" si="7"/>
        <v>0</v>
      </c>
      <c r="N43" s="9">
        <f t="shared" si="6"/>
        <v>269064.318115865</v>
      </c>
      <c r="O43" s="7"/>
      <c r="P43" s="8">
        <f t="shared" si="8"/>
        <v>375.69426152101067</v>
      </c>
      <c r="Q43" s="9">
        <f t="shared" ref="Q43" si="161">ABS($C43-P43)</f>
        <v>269440.01237738598</v>
      </c>
      <c r="R43" s="7"/>
      <c r="S43" s="8">
        <f t="shared" si="0"/>
        <v>-19.949422759758107</v>
      </c>
      <c r="T43" s="9">
        <f t="shared" ref="T43" si="162">ABS($C43-S43)</f>
        <v>269044.36869310524</v>
      </c>
      <c r="U43" s="7"/>
      <c r="V43" s="8"/>
      <c r="W43" s="9">
        <f t="shared" ref="W43" si="163">ABS($C43-V43)</f>
        <v>269064.318115865</v>
      </c>
      <c r="X43" s="7"/>
      <c r="Y43" s="8"/>
      <c r="Z43" s="9">
        <f t="shared" ref="Z43" si="164">ABS($C43-Y43)</f>
        <v>269064.318115865</v>
      </c>
    </row>
    <row r="44" spans="2:26" x14ac:dyDescent="0.25">
      <c r="B44" s="5">
        <v>451.12387459284798</v>
      </c>
      <c r="C44" s="5">
        <v>-305265.62534149498</v>
      </c>
      <c r="D44" s="8">
        <f t="shared" si="1"/>
        <v>1767.4954983713919</v>
      </c>
      <c r="E44" s="9">
        <f t="shared" si="2"/>
        <v>307033.12083986634</v>
      </c>
      <c r="F44" s="7"/>
      <c r="G44" s="8">
        <f t="shared" si="3"/>
        <v>-1</v>
      </c>
      <c r="H44" s="10">
        <f t="shared" si="4"/>
        <v>305264.62534149498</v>
      </c>
      <c r="I44" s="21"/>
      <c r="J44" s="8">
        <f t="shared" si="5"/>
        <v>1804.4954983713919</v>
      </c>
      <c r="K44" s="9">
        <f t="shared" si="6"/>
        <v>307070.12083986634</v>
      </c>
      <c r="L44" s="7"/>
      <c r="M44" s="8">
        <f t="shared" si="7"/>
        <v>0</v>
      </c>
      <c r="N44" s="9">
        <f t="shared" si="6"/>
        <v>305265.62534149498</v>
      </c>
      <c r="O44" s="7"/>
      <c r="P44" s="8">
        <f t="shared" si="8"/>
        <v>400.2212218603093</v>
      </c>
      <c r="Q44" s="9">
        <f t="shared" ref="Q44" si="165">ABS($C44-P44)</f>
        <v>305665.8465633553</v>
      </c>
      <c r="R44" s="7"/>
      <c r="S44" s="8">
        <f t="shared" si="0"/>
        <v>-19.949422759758107</v>
      </c>
      <c r="T44" s="9">
        <f t="shared" ref="T44" si="166">ABS($C44-S44)</f>
        <v>305245.67591873521</v>
      </c>
      <c r="U44" s="7"/>
      <c r="V44" s="8"/>
      <c r="W44" s="9">
        <f t="shared" ref="W44" si="167">ABS($C44-V44)</f>
        <v>305265.62534149498</v>
      </c>
      <c r="X44" s="7"/>
      <c r="Y44" s="8"/>
      <c r="Z44" s="9">
        <f t="shared" ref="Z44" si="168">ABS($C44-Y44)</f>
        <v>305265.62534149498</v>
      </c>
    </row>
    <row r="45" spans="2:26" x14ac:dyDescent="0.25">
      <c r="B45" s="5">
        <v>785.33189978552696</v>
      </c>
      <c r="C45" s="5">
        <v>-925115.78923111898</v>
      </c>
      <c r="D45" s="8">
        <f t="shared" si="1"/>
        <v>3104.3275991421078</v>
      </c>
      <c r="E45" s="9">
        <f t="shared" si="2"/>
        <v>928220.11683026107</v>
      </c>
      <c r="F45" s="7"/>
      <c r="G45" s="8">
        <f t="shared" si="3"/>
        <v>-1</v>
      </c>
      <c r="H45" s="10">
        <f t="shared" si="4"/>
        <v>925114.78923111898</v>
      </c>
      <c r="I45" s="21"/>
      <c r="J45" s="8">
        <f t="shared" si="5"/>
        <v>3141.3275991421078</v>
      </c>
      <c r="K45" s="9">
        <f t="shared" si="6"/>
        <v>928257.11683026107</v>
      </c>
      <c r="L45" s="7"/>
      <c r="M45" s="8">
        <f t="shared" si="7"/>
        <v>0</v>
      </c>
      <c r="N45" s="9">
        <f t="shared" si="6"/>
        <v>925115.78923111898</v>
      </c>
      <c r="O45" s="7"/>
      <c r="P45" s="8">
        <f t="shared" si="8"/>
        <v>697.29502203157949</v>
      </c>
      <c r="Q45" s="9">
        <f t="shared" ref="Q45" si="169">ABS($C45-P45)</f>
        <v>925813.0842531505</v>
      </c>
      <c r="R45" s="7"/>
      <c r="S45" s="8">
        <f t="shared" si="0"/>
        <v>-19.949422759758107</v>
      </c>
      <c r="T45" s="9">
        <f t="shared" ref="T45" si="170">ABS($C45-S45)</f>
        <v>925095.83980835928</v>
      </c>
      <c r="U45" s="7"/>
      <c r="V45" s="8"/>
      <c r="W45" s="9">
        <f t="shared" ref="W45" si="171">ABS($C45-V45)</f>
        <v>925115.78923111898</v>
      </c>
      <c r="X45" s="7"/>
      <c r="Y45" s="8"/>
      <c r="Z45" s="9">
        <f t="shared" ref="Z45" si="172">ABS($C45-Y45)</f>
        <v>925115.78923111898</v>
      </c>
    </row>
    <row r="46" spans="2:26" x14ac:dyDescent="0.25">
      <c r="B46" s="5">
        <v>919.53028060027702</v>
      </c>
      <c r="C46" s="5">
        <v>-1268300.4054112299</v>
      </c>
      <c r="D46" s="8">
        <f t="shared" si="1"/>
        <v>3641.1211224011081</v>
      </c>
      <c r="E46" s="9">
        <f t="shared" si="2"/>
        <v>1271941.5265336311</v>
      </c>
      <c r="F46" s="7"/>
      <c r="G46" s="8">
        <f t="shared" si="3"/>
        <v>-1</v>
      </c>
      <c r="H46" s="10">
        <f t="shared" si="4"/>
        <v>1268299.4054112299</v>
      </c>
      <c r="I46" s="21"/>
      <c r="J46" s="8">
        <f t="shared" si="5"/>
        <v>3678.1211224011081</v>
      </c>
      <c r="K46" s="9">
        <f t="shared" si="6"/>
        <v>1271978.5265336311</v>
      </c>
      <c r="L46" s="7"/>
      <c r="M46" s="8">
        <f t="shared" si="7"/>
        <v>0</v>
      </c>
      <c r="N46" s="9">
        <f t="shared" si="6"/>
        <v>1268300.4054112299</v>
      </c>
      <c r="O46" s="7"/>
      <c r="P46" s="8">
        <f t="shared" si="8"/>
        <v>816.58247164469071</v>
      </c>
      <c r="Q46" s="9">
        <f t="shared" ref="Q46" si="173">ABS($C46-P46)</f>
        <v>1269116.9878828747</v>
      </c>
      <c r="R46" s="7"/>
      <c r="S46" s="8">
        <f t="shared" si="0"/>
        <v>-19.949422759758107</v>
      </c>
      <c r="T46" s="9">
        <f t="shared" ref="T46" si="174">ABS($C46-S46)</f>
        <v>1268280.4559884702</v>
      </c>
      <c r="U46" s="7"/>
      <c r="V46" s="8"/>
      <c r="W46" s="9">
        <f t="shared" ref="W46" si="175">ABS($C46-V46)</f>
        <v>1268300.4054112299</v>
      </c>
      <c r="X46" s="7"/>
      <c r="Y46" s="8"/>
      <c r="Z46" s="9">
        <f t="shared" ref="Z46" si="176">ABS($C46-Y46)</f>
        <v>1268300.4054112299</v>
      </c>
    </row>
    <row r="47" spans="2:26" x14ac:dyDescent="0.25">
      <c r="B47" s="5">
        <v>969.50236485882294</v>
      </c>
      <c r="C47" s="5">
        <v>-1409898.75320027</v>
      </c>
      <c r="D47" s="8">
        <f t="shared" si="1"/>
        <v>3841.0094594352918</v>
      </c>
      <c r="E47" s="9">
        <f t="shared" si="2"/>
        <v>1413739.7626597052</v>
      </c>
      <c r="F47" s="7"/>
      <c r="G47" s="8">
        <f t="shared" si="3"/>
        <v>-1</v>
      </c>
      <c r="H47" s="10">
        <f t="shared" si="4"/>
        <v>1409897.75320027</v>
      </c>
      <c r="I47" s="21"/>
      <c r="J47" s="8">
        <f t="shared" si="5"/>
        <v>3878.0094594352918</v>
      </c>
      <c r="K47" s="9">
        <f t="shared" si="6"/>
        <v>1413776.7626597052</v>
      </c>
      <c r="L47" s="7"/>
      <c r="M47" s="8">
        <f t="shared" si="7"/>
        <v>0</v>
      </c>
      <c r="N47" s="9">
        <f t="shared" si="6"/>
        <v>1409898.75320027</v>
      </c>
      <c r="O47" s="7"/>
      <c r="P47" s="8">
        <f t="shared" si="8"/>
        <v>861.00210209673151</v>
      </c>
      <c r="Q47" s="9">
        <f t="shared" ref="Q47" si="177">ABS($C47-P47)</f>
        <v>1410759.7553023668</v>
      </c>
      <c r="R47" s="7"/>
      <c r="S47" s="8">
        <f t="shared" si="0"/>
        <v>-19.949422759758107</v>
      </c>
      <c r="T47" s="9">
        <f t="shared" ref="T47" si="178">ABS($C47-S47)</f>
        <v>1409878.8037775103</v>
      </c>
      <c r="U47" s="7"/>
      <c r="V47" s="8"/>
      <c r="W47" s="9">
        <f t="shared" ref="W47" si="179">ABS($C47-V47)</f>
        <v>1409898.75320027</v>
      </c>
      <c r="X47" s="7"/>
      <c r="Y47" s="8"/>
      <c r="Z47" s="9">
        <f t="shared" ref="Z47" si="180">ABS($C47-Y47)</f>
        <v>1409898.75320027</v>
      </c>
    </row>
    <row r="48" spans="2:26" x14ac:dyDescent="0.25">
      <c r="B48" s="5">
        <v>976.50004884776502</v>
      </c>
      <c r="C48" s="5">
        <v>-1430325.0180995299</v>
      </c>
      <c r="D48" s="8">
        <f t="shared" si="1"/>
        <v>3869.0001953910601</v>
      </c>
      <c r="E48" s="9">
        <f t="shared" si="2"/>
        <v>1434194.0182949209</v>
      </c>
      <c r="F48" s="7"/>
      <c r="G48" s="8">
        <f t="shared" si="3"/>
        <v>-1</v>
      </c>
      <c r="H48" s="10">
        <f t="shared" si="4"/>
        <v>1430324.0180995299</v>
      </c>
      <c r="I48" s="21"/>
      <c r="J48" s="8">
        <f t="shared" si="5"/>
        <v>3906.0001953910601</v>
      </c>
      <c r="K48" s="9">
        <f t="shared" si="6"/>
        <v>1434231.0182949209</v>
      </c>
      <c r="L48" s="7"/>
      <c r="M48" s="8">
        <f t="shared" si="7"/>
        <v>0</v>
      </c>
      <c r="N48" s="9">
        <f t="shared" si="6"/>
        <v>1430325.0180995299</v>
      </c>
      <c r="O48" s="7"/>
      <c r="P48" s="8">
        <f t="shared" si="8"/>
        <v>867.22226564245784</v>
      </c>
      <c r="Q48" s="9">
        <f t="shared" ref="Q48" si="181">ABS($C48-P48)</f>
        <v>1431192.2403651723</v>
      </c>
      <c r="R48" s="7"/>
      <c r="S48" s="8">
        <f t="shared" si="0"/>
        <v>-19.949422759758107</v>
      </c>
      <c r="T48" s="9">
        <f t="shared" ref="T48" si="182">ABS($C48-S48)</f>
        <v>1430305.0686767702</v>
      </c>
      <c r="U48" s="7"/>
      <c r="V48" s="8"/>
      <c r="W48" s="9">
        <f t="shared" ref="W48" si="183">ABS($C48-V48)</f>
        <v>1430325.0180995299</v>
      </c>
      <c r="X48" s="7"/>
      <c r="Y48" s="8"/>
      <c r="Z48" s="9">
        <f t="shared" ref="Z48" si="184">ABS($C48-Y48)</f>
        <v>1430325.0180995299</v>
      </c>
    </row>
    <row r="49" spans="2:26" x14ac:dyDescent="0.25">
      <c r="B49" s="5">
        <v>982.85888045276999</v>
      </c>
      <c r="C49" s="5">
        <v>-1449013.8683273101</v>
      </c>
      <c r="D49" s="8">
        <f t="shared" si="1"/>
        <v>3894.43552181108</v>
      </c>
      <c r="E49" s="9">
        <f t="shared" si="2"/>
        <v>1452908.3038491211</v>
      </c>
      <c r="F49" s="7"/>
      <c r="G49" s="8">
        <f t="shared" si="3"/>
        <v>-1</v>
      </c>
      <c r="H49" s="10">
        <f t="shared" si="4"/>
        <v>1449012.8683273101</v>
      </c>
      <c r="I49" s="21"/>
      <c r="J49" s="8">
        <f t="shared" si="5"/>
        <v>3931.43552181108</v>
      </c>
      <c r="K49" s="9">
        <f t="shared" si="6"/>
        <v>1452945.3038491211</v>
      </c>
      <c r="L49" s="7"/>
      <c r="M49" s="8">
        <f t="shared" si="7"/>
        <v>0</v>
      </c>
      <c r="N49" s="9">
        <f t="shared" si="6"/>
        <v>1449013.8683273101</v>
      </c>
      <c r="O49" s="7"/>
      <c r="P49" s="8">
        <f t="shared" si="8"/>
        <v>872.87456040246218</v>
      </c>
      <c r="Q49" s="9">
        <f t="shared" ref="Q49" si="185">ABS($C49-P49)</f>
        <v>1449886.7428877125</v>
      </c>
      <c r="R49" s="7"/>
      <c r="S49" s="8">
        <f t="shared" si="0"/>
        <v>-19.949422759758107</v>
      </c>
      <c r="T49" s="9">
        <f t="shared" ref="T49" si="186">ABS($C49-S49)</f>
        <v>1448993.9189045504</v>
      </c>
      <c r="U49" s="7"/>
      <c r="V49" s="8"/>
      <c r="W49" s="9">
        <f t="shared" ref="W49" si="187">ABS($C49-V49)</f>
        <v>1449013.8683273101</v>
      </c>
      <c r="X49" s="7"/>
      <c r="Y49" s="8"/>
      <c r="Z49" s="9">
        <f t="shared" ref="Z49" si="188">ABS($C49-Y49)</f>
        <v>1449013.8683273101</v>
      </c>
    </row>
    <row r="50" spans="2:26" x14ac:dyDescent="0.25">
      <c r="E50" s="22">
        <f>SUM(E5:E49)</f>
        <v>10616356.201922607</v>
      </c>
      <c r="F50" s="14"/>
      <c r="G50" s="14"/>
      <c r="H50" s="22">
        <f>SUM(H5:H49)</f>
        <v>10603977.768928111</v>
      </c>
      <c r="I50" s="14"/>
      <c r="J50" s="14"/>
      <c r="K50" s="23">
        <f>SUM(K5:K49)</f>
        <v>10617527.129253665</v>
      </c>
      <c r="L50" s="14"/>
      <c r="M50" s="14"/>
      <c r="N50" s="23">
        <f>SUM(N5:N49)</f>
        <v>10604018.768928111</v>
      </c>
      <c r="O50" s="14"/>
      <c r="P50" s="14"/>
      <c r="Q50" s="23">
        <f>SUM(Q5:Q49)</f>
        <v>10606986.752826078</v>
      </c>
      <c r="R50" s="14"/>
      <c r="S50" s="14"/>
      <c r="T50" s="23">
        <f>SUM(T5:T49)</f>
        <v>10603296.716427125</v>
      </c>
      <c r="U50" s="14"/>
      <c r="V50" s="14"/>
      <c r="W50" s="23">
        <f>SUM(W5:W49)</f>
        <v>10604018.768928111</v>
      </c>
      <c r="X50" s="14"/>
      <c r="Y50" s="14"/>
      <c r="Z50" s="23">
        <f>SUM(Z5:Z49)</f>
        <v>10604018.768928111</v>
      </c>
    </row>
  </sheetData>
  <sortState ref="B4:C48">
    <sortCondition ref="B4"/>
  </sortState>
  <pageMargins left="0.7" right="0.7" top="0.75" bottom="0.75" header="0.3" footer="0.3"/>
  <ignoredErrors>
    <ignoredError sqref="G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B30" sqref="B30"/>
    </sheetView>
  </sheetViews>
  <sheetFormatPr defaultRowHeight="15" x14ac:dyDescent="0.25"/>
  <cols>
    <col min="2" max="2" width="9.28515625" bestFit="1" customWidth="1"/>
    <col min="3" max="3" width="15.42578125" customWidth="1"/>
    <col min="4" max="4" width="31.85546875" customWidth="1"/>
    <col min="5" max="5" width="18.28515625" customWidth="1"/>
    <col min="6" max="6" width="0.85546875" customWidth="1"/>
    <col min="8" max="8" width="14.28515625" bestFit="1" customWidth="1"/>
    <col min="9" max="9" width="0.7109375" customWidth="1"/>
    <col min="11" max="11" width="14.28515625" bestFit="1" customWidth="1"/>
    <col min="12" max="12" width="0.85546875" customWidth="1"/>
    <col min="13" max="14" width="15" customWidth="1"/>
    <col min="15" max="15" width="0.85546875" customWidth="1"/>
    <col min="16" max="17" width="15" customWidth="1"/>
    <col min="18" max="18" width="0.85546875" customWidth="1"/>
    <col min="19" max="20" width="15" customWidth="1"/>
    <col min="21" max="21" width="0.85546875" customWidth="1"/>
    <col min="22" max="23" width="15" customWidth="1"/>
    <col min="24" max="24" width="0.85546875" customWidth="1"/>
    <col min="25" max="26" width="15" customWidth="1"/>
  </cols>
  <sheetData>
    <row r="1" spans="1:26" x14ac:dyDescent="0.25">
      <c r="A1" s="6" t="s">
        <v>581</v>
      </c>
      <c r="E1" s="16"/>
      <c r="F1" s="19"/>
      <c r="L1" s="19"/>
      <c r="O1" s="19"/>
      <c r="R1" s="19"/>
      <c r="U1" s="19"/>
      <c r="X1" s="19"/>
    </row>
    <row r="2" spans="1:26" x14ac:dyDescent="0.25">
      <c r="A2" s="6"/>
      <c r="E2" s="16"/>
      <c r="F2" s="19"/>
      <c r="L2" s="19"/>
      <c r="O2" s="19"/>
      <c r="R2" s="19"/>
      <c r="U2" s="19"/>
      <c r="X2" s="19"/>
    </row>
    <row r="3" spans="1:26" x14ac:dyDescent="0.25">
      <c r="B3" s="11" t="s">
        <v>582</v>
      </c>
      <c r="C3" s="16" t="s">
        <v>585</v>
      </c>
      <c r="D3" s="12" t="s">
        <v>205</v>
      </c>
      <c r="E3" s="13" t="s">
        <v>583</v>
      </c>
      <c r="F3" s="20"/>
      <c r="G3" s="12" t="s">
        <v>193</v>
      </c>
      <c r="H3" s="13" t="s">
        <v>583</v>
      </c>
      <c r="I3" s="20"/>
      <c r="J3" s="12" t="s">
        <v>267</v>
      </c>
      <c r="K3" s="13" t="s">
        <v>583</v>
      </c>
      <c r="L3" s="20"/>
      <c r="M3" t="s">
        <v>289</v>
      </c>
      <c r="N3" s="13" t="s">
        <v>583</v>
      </c>
      <c r="O3" s="20"/>
      <c r="P3" t="s">
        <v>256</v>
      </c>
      <c r="Q3" s="13" t="s">
        <v>583</v>
      </c>
      <c r="R3" s="20"/>
      <c r="S3" s="17" t="s">
        <v>217</v>
      </c>
      <c r="T3" s="13" t="s">
        <v>583</v>
      </c>
      <c r="U3" s="20"/>
      <c r="V3" s="12"/>
      <c r="W3" s="13" t="s">
        <v>583</v>
      </c>
      <c r="X3" s="20"/>
      <c r="Y3" s="12"/>
      <c r="Z3" s="13" t="s">
        <v>583</v>
      </c>
    </row>
    <row r="4" spans="1:26" x14ac:dyDescent="0.25">
      <c r="B4" s="15">
        <v>1</v>
      </c>
      <c r="C4" s="15">
        <f>(-3*(B4*B4)-7)/2</f>
        <v>-5</v>
      </c>
      <c r="D4" s="8">
        <f>(2*(1-(9-((6-((((9/4)-$B4)*2)+4))-8))))</f>
        <v>-33</v>
      </c>
      <c r="E4" s="9">
        <f>ABS($C4-D4)</f>
        <v>28</v>
      </c>
      <c r="F4" s="7"/>
      <c r="G4" s="8">
        <f>(6-7)</f>
        <v>-1</v>
      </c>
      <c r="H4" s="10">
        <f>ABS($C4-G4)</f>
        <v>4</v>
      </c>
      <c r="I4" s="21"/>
      <c r="J4" s="8">
        <f>(4*$B4)</f>
        <v>4</v>
      </c>
      <c r="K4" s="9">
        <f>ABS($C4-J4)</f>
        <v>9</v>
      </c>
      <c r="L4" s="7"/>
      <c r="M4" s="8">
        <f>1*0*5</f>
        <v>0</v>
      </c>
      <c r="N4" s="9">
        <f>ABS($C4-M4)</f>
        <v>5</v>
      </c>
      <c r="O4" s="7"/>
      <c r="P4" s="8">
        <f>($B4-((7+$B4)/9))</f>
        <v>0.11111111111111116</v>
      </c>
      <c r="Q4" s="9">
        <f>ABS($C4-P4)</f>
        <v>5.1111111111111107</v>
      </c>
      <c r="R4" s="7"/>
      <c r="S4" s="8">
        <f t="shared" ref="S4:S29" si="0">(((2+1)*(9*(((((B4-((9-3)/4))*0)*((((4-2)+5)/1)*B4))-(4*7))/((((2/2)-(1/3))+7)-(7/((4+((6-0)*(B4/B4)))*8))))))/5)</f>
        <v>-19.949422759758107</v>
      </c>
      <c r="T4" s="9">
        <f>ABS($C4-S4)</f>
        <v>14.949422759758107</v>
      </c>
      <c r="U4" s="7"/>
      <c r="V4" s="8"/>
      <c r="W4" s="9">
        <f>ABS($C4-V4)</f>
        <v>5</v>
      </c>
      <c r="X4" s="7"/>
      <c r="Y4" s="8"/>
      <c r="Z4" s="9">
        <f>ABS($C4-Y4)</f>
        <v>5</v>
      </c>
    </row>
    <row r="5" spans="1:26" x14ac:dyDescent="0.25">
      <c r="B5" s="5">
        <v>-30</v>
      </c>
      <c r="C5" s="15">
        <f t="shared" ref="C5:C29" si="1">(-3*(B5*B5)-7)/2</f>
        <v>-1353.5</v>
      </c>
      <c r="D5" s="8">
        <f t="shared" ref="D5:D29" si="2">(2*(1-(9-((6-((((9/4)-$B5)*2)+4))-8))))</f>
        <v>-157</v>
      </c>
      <c r="E5" s="9">
        <f t="shared" ref="E5:E29" si="3">ABS($C5-D5)</f>
        <v>1196.5</v>
      </c>
      <c r="F5" s="7"/>
      <c r="G5" s="8">
        <f t="shared" ref="G5:G29" si="4">(6-7)</f>
        <v>-1</v>
      </c>
      <c r="H5" s="10">
        <f t="shared" ref="H5:H29" si="5">ABS($C5-G5)</f>
        <v>1352.5</v>
      </c>
      <c r="I5" s="21"/>
      <c r="J5" s="8">
        <f t="shared" ref="J5:J29" si="6">(4*$B5)</f>
        <v>-120</v>
      </c>
      <c r="K5" s="9">
        <f t="shared" ref="K5:N20" si="7">ABS($C5-J5)</f>
        <v>1233.5</v>
      </c>
      <c r="L5" s="7"/>
      <c r="M5" s="8">
        <f t="shared" ref="M5:M29" si="8">1*0*5</f>
        <v>0</v>
      </c>
      <c r="N5" s="9">
        <f t="shared" si="7"/>
        <v>1353.5</v>
      </c>
      <c r="O5" s="7"/>
      <c r="P5" s="8">
        <f t="shared" ref="P5:P29" si="9">($B5-((7+$B5)/9))</f>
        <v>-27.444444444444443</v>
      </c>
      <c r="Q5" s="9">
        <f t="shared" ref="Q5:Q29" si="10">ABS($C5-P5)</f>
        <v>1326.0555555555557</v>
      </c>
      <c r="R5" s="7"/>
      <c r="S5" s="8">
        <f t="shared" si="0"/>
        <v>-19.949422759758107</v>
      </c>
      <c r="T5" s="9">
        <f t="shared" ref="T5:T29" si="11">ABS($C5-S5)</f>
        <v>1333.5505772402419</v>
      </c>
      <c r="U5" s="7"/>
      <c r="V5" s="8"/>
      <c r="W5" s="9">
        <f t="shared" ref="W5:W29" si="12">ABS($C5-V5)</f>
        <v>1353.5</v>
      </c>
      <c r="X5" s="7"/>
      <c r="Y5" s="8"/>
      <c r="Z5" s="9">
        <f t="shared" ref="Z5:Z29" si="13">ABS($C5-Y5)</f>
        <v>1353.5</v>
      </c>
    </row>
    <row r="6" spans="1:26" x14ac:dyDescent="0.25">
      <c r="B6" s="5">
        <v>-20</v>
      </c>
      <c r="C6" s="15">
        <f t="shared" si="1"/>
        <v>-603.5</v>
      </c>
      <c r="D6" s="8">
        <f t="shared" si="2"/>
        <v>-117</v>
      </c>
      <c r="E6" s="9">
        <f t="shared" si="3"/>
        <v>486.5</v>
      </c>
      <c r="F6" s="7"/>
      <c r="G6" s="8">
        <f t="shared" si="4"/>
        <v>-1</v>
      </c>
      <c r="H6" s="10">
        <f t="shared" si="5"/>
        <v>602.5</v>
      </c>
      <c r="I6" s="21"/>
      <c r="J6" s="8">
        <f t="shared" si="6"/>
        <v>-80</v>
      </c>
      <c r="K6" s="9">
        <f t="shared" si="7"/>
        <v>523.5</v>
      </c>
      <c r="L6" s="7"/>
      <c r="M6" s="8">
        <f t="shared" si="8"/>
        <v>0</v>
      </c>
      <c r="N6" s="9">
        <f t="shared" si="7"/>
        <v>603.5</v>
      </c>
      <c r="O6" s="7"/>
      <c r="P6" s="8">
        <f t="shared" si="9"/>
        <v>-18.555555555555557</v>
      </c>
      <c r="Q6" s="9">
        <f t="shared" si="10"/>
        <v>584.94444444444446</v>
      </c>
      <c r="R6" s="7"/>
      <c r="S6" s="8">
        <f t="shared" si="0"/>
        <v>-19.949422759758107</v>
      </c>
      <c r="T6" s="9">
        <f t="shared" si="11"/>
        <v>583.55057724024186</v>
      </c>
      <c r="U6" s="7"/>
      <c r="V6" s="8"/>
      <c r="W6" s="9">
        <f t="shared" si="12"/>
        <v>603.5</v>
      </c>
      <c r="X6" s="7"/>
      <c r="Y6" s="8"/>
      <c r="Z6" s="9">
        <f t="shared" si="13"/>
        <v>603.5</v>
      </c>
    </row>
    <row r="7" spans="1:26" x14ac:dyDescent="0.25">
      <c r="B7" s="5">
        <v>-15</v>
      </c>
      <c r="C7" s="15">
        <f t="shared" si="1"/>
        <v>-341</v>
      </c>
      <c r="D7" s="8">
        <f t="shared" si="2"/>
        <v>-97</v>
      </c>
      <c r="E7" s="9">
        <f t="shared" si="3"/>
        <v>244</v>
      </c>
      <c r="F7" s="7"/>
      <c r="G7" s="8">
        <f t="shared" si="4"/>
        <v>-1</v>
      </c>
      <c r="H7" s="10">
        <f t="shared" si="5"/>
        <v>340</v>
      </c>
      <c r="I7" s="21"/>
      <c r="J7" s="8">
        <f t="shared" si="6"/>
        <v>-60</v>
      </c>
      <c r="K7" s="9">
        <f t="shared" si="7"/>
        <v>281</v>
      </c>
      <c r="L7" s="7"/>
      <c r="M7" s="8">
        <f t="shared" si="8"/>
        <v>0</v>
      </c>
      <c r="N7" s="9">
        <f t="shared" si="7"/>
        <v>341</v>
      </c>
      <c r="O7" s="7"/>
      <c r="P7" s="8">
        <f t="shared" si="9"/>
        <v>-14.111111111111111</v>
      </c>
      <c r="Q7" s="9">
        <f t="shared" si="10"/>
        <v>326.88888888888891</v>
      </c>
      <c r="R7" s="7"/>
      <c r="S7" s="8">
        <f t="shared" si="0"/>
        <v>-19.949422759758107</v>
      </c>
      <c r="T7" s="9">
        <f t="shared" si="11"/>
        <v>321.05057724024186</v>
      </c>
      <c r="U7" s="7"/>
      <c r="V7" s="8"/>
      <c r="W7" s="9">
        <f t="shared" si="12"/>
        <v>341</v>
      </c>
      <c r="X7" s="7"/>
      <c r="Y7" s="8"/>
      <c r="Z7" s="9">
        <f t="shared" si="13"/>
        <v>341</v>
      </c>
    </row>
    <row r="8" spans="1:26" x14ac:dyDescent="0.25">
      <c r="B8" s="5">
        <v>-11</v>
      </c>
      <c r="C8" s="15">
        <f t="shared" si="1"/>
        <v>-185</v>
      </c>
      <c r="D8" s="8">
        <f t="shared" si="2"/>
        <v>-81</v>
      </c>
      <c r="E8" s="9">
        <f t="shared" si="3"/>
        <v>104</v>
      </c>
      <c r="F8" s="7"/>
      <c r="G8" s="8">
        <f t="shared" si="4"/>
        <v>-1</v>
      </c>
      <c r="H8" s="10">
        <f t="shared" si="5"/>
        <v>184</v>
      </c>
      <c r="I8" s="21"/>
      <c r="J8" s="8">
        <f t="shared" si="6"/>
        <v>-44</v>
      </c>
      <c r="K8" s="9">
        <f t="shared" si="7"/>
        <v>141</v>
      </c>
      <c r="L8" s="7"/>
      <c r="M8" s="8">
        <f t="shared" si="8"/>
        <v>0</v>
      </c>
      <c r="N8" s="9">
        <f t="shared" si="7"/>
        <v>185</v>
      </c>
      <c r="O8" s="7"/>
      <c r="P8" s="8">
        <f t="shared" si="9"/>
        <v>-10.555555555555555</v>
      </c>
      <c r="Q8" s="9">
        <f t="shared" si="10"/>
        <v>174.44444444444446</v>
      </c>
      <c r="R8" s="7"/>
      <c r="S8" s="8">
        <f t="shared" si="0"/>
        <v>-19.949422759758107</v>
      </c>
      <c r="T8" s="9">
        <f t="shared" si="11"/>
        <v>165.05057724024189</v>
      </c>
      <c r="U8" s="7"/>
      <c r="V8" s="8"/>
      <c r="W8" s="9">
        <f t="shared" si="12"/>
        <v>185</v>
      </c>
      <c r="X8" s="7"/>
      <c r="Y8" s="8"/>
      <c r="Z8" s="9">
        <f t="shared" si="13"/>
        <v>185</v>
      </c>
    </row>
    <row r="9" spans="1:26" x14ac:dyDescent="0.25">
      <c r="B9" s="5">
        <f>--5</f>
        <v>5</v>
      </c>
      <c r="C9" s="15">
        <f t="shared" si="1"/>
        <v>-41</v>
      </c>
      <c r="D9" s="8">
        <f t="shared" si="2"/>
        <v>-17</v>
      </c>
      <c r="E9" s="9">
        <f t="shared" si="3"/>
        <v>24</v>
      </c>
      <c r="F9" s="7"/>
      <c r="G9" s="8">
        <f t="shared" si="4"/>
        <v>-1</v>
      </c>
      <c r="H9" s="10">
        <f t="shared" si="5"/>
        <v>40</v>
      </c>
      <c r="I9" s="21"/>
      <c r="J9" s="8">
        <f t="shared" si="6"/>
        <v>20</v>
      </c>
      <c r="K9" s="9">
        <f t="shared" si="7"/>
        <v>61</v>
      </c>
      <c r="L9" s="7"/>
      <c r="M9" s="8">
        <f t="shared" si="8"/>
        <v>0</v>
      </c>
      <c r="N9" s="9">
        <f t="shared" si="7"/>
        <v>41</v>
      </c>
      <c r="O9" s="7"/>
      <c r="P9" s="8">
        <f t="shared" si="9"/>
        <v>3.666666666666667</v>
      </c>
      <c r="Q9" s="9">
        <f t="shared" si="10"/>
        <v>44.666666666666664</v>
      </c>
      <c r="R9" s="7"/>
      <c r="S9" s="8">
        <f t="shared" si="0"/>
        <v>-19.949422759758107</v>
      </c>
      <c r="T9" s="9">
        <f t="shared" si="11"/>
        <v>21.050577240241893</v>
      </c>
      <c r="U9" s="7"/>
      <c r="V9" s="8"/>
      <c r="W9" s="9">
        <f t="shared" si="12"/>
        <v>41</v>
      </c>
      <c r="X9" s="7"/>
      <c r="Y9" s="8"/>
      <c r="Z9" s="9">
        <f t="shared" si="13"/>
        <v>41</v>
      </c>
    </row>
    <row r="10" spans="1:26" x14ac:dyDescent="0.25">
      <c r="B10" s="5">
        <v>-2</v>
      </c>
      <c r="C10" s="15">
        <f t="shared" si="1"/>
        <v>-9.5</v>
      </c>
      <c r="D10" s="8">
        <f t="shared" si="2"/>
        <v>-45</v>
      </c>
      <c r="E10" s="9">
        <f t="shared" si="3"/>
        <v>35.5</v>
      </c>
      <c r="F10" s="7"/>
      <c r="G10" s="8">
        <f t="shared" si="4"/>
        <v>-1</v>
      </c>
      <c r="H10" s="10">
        <f t="shared" si="5"/>
        <v>8.5</v>
      </c>
      <c r="I10" s="21"/>
      <c r="J10" s="8">
        <f t="shared" si="6"/>
        <v>-8</v>
      </c>
      <c r="K10" s="9">
        <f t="shared" si="7"/>
        <v>1.5</v>
      </c>
      <c r="L10" s="7"/>
      <c r="M10" s="8">
        <f t="shared" si="8"/>
        <v>0</v>
      </c>
      <c r="N10" s="9">
        <f t="shared" si="7"/>
        <v>9.5</v>
      </c>
      <c r="O10" s="7"/>
      <c r="P10" s="8">
        <f t="shared" si="9"/>
        <v>-2.5555555555555554</v>
      </c>
      <c r="Q10" s="9">
        <f t="shared" si="10"/>
        <v>6.9444444444444446</v>
      </c>
      <c r="R10" s="7"/>
      <c r="S10" s="8">
        <f t="shared" si="0"/>
        <v>-19.949422759758107</v>
      </c>
      <c r="T10" s="9">
        <f t="shared" si="11"/>
        <v>10.449422759758107</v>
      </c>
      <c r="U10" s="7"/>
      <c r="V10" s="8"/>
      <c r="W10" s="9">
        <f t="shared" si="12"/>
        <v>9.5</v>
      </c>
      <c r="X10" s="7"/>
      <c r="Y10" s="8"/>
      <c r="Z10" s="9">
        <f t="shared" si="13"/>
        <v>9.5</v>
      </c>
    </row>
    <row r="11" spans="1:26" x14ac:dyDescent="0.25">
      <c r="B11" s="5">
        <v>-1</v>
      </c>
      <c r="C11" s="15">
        <f t="shared" si="1"/>
        <v>-5</v>
      </c>
      <c r="D11" s="8">
        <f t="shared" si="2"/>
        <v>-41</v>
      </c>
      <c r="E11" s="9">
        <f t="shared" si="3"/>
        <v>36</v>
      </c>
      <c r="F11" s="7"/>
      <c r="G11" s="8">
        <f t="shared" si="4"/>
        <v>-1</v>
      </c>
      <c r="H11" s="10">
        <f t="shared" si="5"/>
        <v>4</v>
      </c>
      <c r="I11" s="21"/>
      <c r="J11" s="8">
        <f t="shared" si="6"/>
        <v>-4</v>
      </c>
      <c r="K11" s="9">
        <f t="shared" si="7"/>
        <v>1</v>
      </c>
      <c r="L11" s="7"/>
      <c r="M11" s="8">
        <f t="shared" si="8"/>
        <v>0</v>
      </c>
      <c r="N11" s="9">
        <f t="shared" si="7"/>
        <v>5</v>
      </c>
      <c r="O11" s="7"/>
      <c r="P11" s="8">
        <f t="shared" si="9"/>
        <v>-1.6666666666666665</v>
      </c>
      <c r="Q11" s="9">
        <f t="shared" si="10"/>
        <v>3.3333333333333335</v>
      </c>
      <c r="R11" s="7"/>
      <c r="S11" s="8">
        <f t="shared" si="0"/>
        <v>-19.949422759758107</v>
      </c>
      <c r="T11" s="9">
        <f t="shared" si="11"/>
        <v>14.949422759758107</v>
      </c>
      <c r="U11" s="7"/>
      <c r="V11" s="8"/>
      <c r="W11" s="9">
        <f t="shared" si="12"/>
        <v>5</v>
      </c>
      <c r="X11" s="7"/>
      <c r="Y11" s="8"/>
      <c r="Z11" s="9">
        <f t="shared" si="13"/>
        <v>5</v>
      </c>
    </row>
    <row r="12" spans="1:26" x14ac:dyDescent="0.25">
      <c r="B12" s="5">
        <v>0</v>
      </c>
      <c r="C12" s="15">
        <f t="shared" si="1"/>
        <v>-3.5</v>
      </c>
      <c r="D12" s="8">
        <f t="shared" si="2"/>
        <v>-37</v>
      </c>
      <c r="E12" s="9">
        <f t="shared" si="3"/>
        <v>33.5</v>
      </c>
      <c r="F12" s="7"/>
      <c r="G12" s="8">
        <f t="shared" si="4"/>
        <v>-1</v>
      </c>
      <c r="H12" s="10">
        <f t="shared" si="5"/>
        <v>2.5</v>
      </c>
      <c r="I12" s="21"/>
      <c r="J12" s="8">
        <f t="shared" si="6"/>
        <v>0</v>
      </c>
      <c r="K12" s="9">
        <f t="shared" si="7"/>
        <v>3.5</v>
      </c>
      <c r="L12" s="7"/>
      <c r="M12" s="8">
        <f t="shared" si="8"/>
        <v>0</v>
      </c>
      <c r="N12" s="9">
        <f t="shared" si="7"/>
        <v>3.5</v>
      </c>
      <c r="O12" s="7"/>
      <c r="P12" s="8">
        <f t="shared" si="9"/>
        <v>-0.77777777777777779</v>
      </c>
      <c r="Q12" s="9">
        <f t="shared" si="10"/>
        <v>2.7222222222222223</v>
      </c>
      <c r="R12" s="7"/>
      <c r="S12" s="8" t="e">
        <f t="shared" si="0"/>
        <v>#DIV/0!</v>
      </c>
      <c r="T12" s="9" t="e">
        <f t="shared" si="11"/>
        <v>#DIV/0!</v>
      </c>
      <c r="U12" s="7"/>
      <c r="V12" s="8"/>
      <c r="W12" s="9">
        <f t="shared" si="12"/>
        <v>3.5</v>
      </c>
      <c r="X12" s="7"/>
      <c r="Y12" s="8"/>
      <c r="Z12" s="9">
        <f t="shared" si="13"/>
        <v>3.5</v>
      </c>
    </row>
    <row r="13" spans="1:26" x14ac:dyDescent="0.25">
      <c r="B13" s="5">
        <v>1</v>
      </c>
      <c r="C13" s="15">
        <f t="shared" si="1"/>
        <v>-5</v>
      </c>
      <c r="D13" s="8">
        <f t="shared" si="2"/>
        <v>-33</v>
      </c>
      <c r="E13" s="9">
        <f t="shared" si="3"/>
        <v>28</v>
      </c>
      <c r="F13" s="7"/>
      <c r="G13" s="8">
        <f t="shared" si="4"/>
        <v>-1</v>
      </c>
      <c r="H13" s="10">
        <f t="shared" si="5"/>
        <v>4</v>
      </c>
      <c r="I13" s="21"/>
      <c r="J13" s="8">
        <f t="shared" si="6"/>
        <v>4</v>
      </c>
      <c r="K13" s="9">
        <f t="shared" si="7"/>
        <v>9</v>
      </c>
      <c r="L13" s="7"/>
      <c r="M13" s="8">
        <f t="shared" si="8"/>
        <v>0</v>
      </c>
      <c r="N13" s="9">
        <f t="shared" si="7"/>
        <v>5</v>
      </c>
      <c r="O13" s="7"/>
      <c r="P13" s="8">
        <f t="shared" si="9"/>
        <v>0.11111111111111116</v>
      </c>
      <c r="Q13" s="9">
        <f t="shared" si="10"/>
        <v>5.1111111111111107</v>
      </c>
      <c r="R13" s="7"/>
      <c r="S13" s="8">
        <f t="shared" si="0"/>
        <v>-19.949422759758107</v>
      </c>
      <c r="T13" s="9">
        <f t="shared" si="11"/>
        <v>14.949422759758107</v>
      </c>
      <c r="U13" s="7"/>
      <c r="V13" s="8"/>
      <c r="W13" s="9">
        <f t="shared" si="12"/>
        <v>5</v>
      </c>
      <c r="X13" s="7"/>
      <c r="Y13" s="8"/>
      <c r="Z13" s="9">
        <f t="shared" si="13"/>
        <v>5</v>
      </c>
    </row>
    <row r="14" spans="1:26" x14ac:dyDescent="0.25">
      <c r="B14" s="5">
        <v>3</v>
      </c>
      <c r="C14" s="15">
        <f t="shared" si="1"/>
        <v>-17</v>
      </c>
      <c r="D14" s="8">
        <f t="shared" si="2"/>
        <v>-25</v>
      </c>
      <c r="E14" s="9">
        <f t="shared" si="3"/>
        <v>8</v>
      </c>
      <c r="F14" s="7"/>
      <c r="G14" s="8">
        <f t="shared" si="4"/>
        <v>-1</v>
      </c>
      <c r="H14" s="10">
        <f t="shared" si="5"/>
        <v>16</v>
      </c>
      <c r="I14" s="21"/>
      <c r="J14" s="8">
        <f t="shared" si="6"/>
        <v>12</v>
      </c>
      <c r="K14" s="9">
        <f t="shared" si="7"/>
        <v>29</v>
      </c>
      <c r="L14" s="7"/>
      <c r="M14" s="8">
        <f t="shared" si="8"/>
        <v>0</v>
      </c>
      <c r="N14" s="9">
        <f t="shared" si="7"/>
        <v>17</v>
      </c>
      <c r="O14" s="7"/>
      <c r="P14" s="8">
        <f t="shared" si="9"/>
        <v>1.8888888888888888</v>
      </c>
      <c r="Q14" s="9">
        <f t="shared" si="10"/>
        <v>18.888888888888889</v>
      </c>
      <c r="R14" s="7"/>
      <c r="S14" s="8">
        <f t="shared" si="0"/>
        <v>-19.949422759758107</v>
      </c>
      <c r="T14" s="9">
        <f t="shared" si="11"/>
        <v>2.9494227597581073</v>
      </c>
      <c r="U14" s="7"/>
      <c r="V14" s="8"/>
      <c r="W14" s="9">
        <f t="shared" si="12"/>
        <v>17</v>
      </c>
      <c r="X14" s="7"/>
      <c r="Y14" s="8"/>
      <c r="Z14" s="9">
        <f t="shared" si="13"/>
        <v>17</v>
      </c>
    </row>
    <row r="15" spans="1:26" x14ac:dyDescent="0.25">
      <c r="B15" s="5">
        <v>7</v>
      </c>
      <c r="C15" s="15">
        <f t="shared" si="1"/>
        <v>-77</v>
      </c>
      <c r="D15" s="8">
        <f t="shared" si="2"/>
        <v>-9</v>
      </c>
      <c r="E15" s="9">
        <f t="shared" si="3"/>
        <v>68</v>
      </c>
      <c r="F15" s="7"/>
      <c r="G15" s="8">
        <f t="shared" si="4"/>
        <v>-1</v>
      </c>
      <c r="H15" s="10">
        <f t="shared" si="5"/>
        <v>76</v>
      </c>
      <c r="I15" s="21"/>
      <c r="J15" s="8">
        <f t="shared" si="6"/>
        <v>28</v>
      </c>
      <c r="K15" s="9">
        <f t="shared" si="7"/>
        <v>105</v>
      </c>
      <c r="L15" s="7"/>
      <c r="M15" s="8">
        <f t="shared" si="8"/>
        <v>0</v>
      </c>
      <c r="N15" s="9">
        <f t="shared" si="7"/>
        <v>77</v>
      </c>
      <c r="O15" s="7"/>
      <c r="P15" s="8">
        <f t="shared" si="9"/>
        <v>5.4444444444444446</v>
      </c>
      <c r="Q15" s="9">
        <f t="shared" si="10"/>
        <v>82.444444444444443</v>
      </c>
      <c r="R15" s="7"/>
      <c r="S15" s="8">
        <f t="shared" si="0"/>
        <v>-19.949422759758107</v>
      </c>
      <c r="T15" s="9">
        <f t="shared" si="11"/>
        <v>57.050577240241893</v>
      </c>
      <c r="U15" s="7"/>
      <c r="V15" s="8"/>
      <c r="W15" s="9">
        <f t="shared" si="12"/>
        <v>77</v>
      </c>
      <c r="X15" s="7"/>
      <c r="Y15" s="8"/>
      <c r="Z15" s="9">
        <f t="shared" si="13"/>
        <v>77</v>
      </c>
    </row>
    <row r="16" spans="1:26" x14ac:dyDescent="0.25">
      <c r="B16" s="5">
        <v>15</v>
      </c>
      <c r="C16" s="15">
        <f t="shared" si="1"/>
        <v>-341</v>
      </c>
      <c r="D16" s="8">
        <f t="shared" si="2"/>
        <v>23</v>
      </c>
      <c r="E16" s="9">
        <f t="shared" si="3"/>
        <v>364</v>
      </c>
      <c r="F16" s="7"/>
      <c r="G16" s="8">
        <f t="shared" si="4"/>
        <v>-1</v>
      </c>
      <c r="H16" s="10">
        <f t="shared" si="5"/>
        <v>340</v>
      </c>
      <c r="I16" s="21"/>
      <c r="J16" s="8">
        <f t="shared" si="6"/>
        <v>60</v>
      </c>
      <c r="K16" s="9">
        <f t="shared" si="7"/>
        <v>401</v>
      </c>
      <c r="L16" s="7"/>
      <c r="M16" s="8">
        <f t="shared" si="8"/>
        <v>0</v>
      </c>
      <c r="N16" s="9">
        <f t="shared" si="7"/>
        <v>341</v>
      </c>
      <c r="O16" s="7"/>
      <c r="P16" s="8">
        <f t="shared" si="9"/>
        <v>12.555555555555555</v>
      </c>
      <c r="Q16" s="9">
        <f t="shared" si="10"/>
        <v>353.55555555555554</v>
      </c>
      <c r="R16" s="7"/>
      <c r="S16" s="8">
        <f t="shared" si="0"/>
        <v>-19.949422759758107</v>
      </c>
      <c r="T16" s="9">
        <f t="shared" si="11"/>
        <v>321.05057724024186</v>
      </c>
      <c r="U16" s="7"/>
      <c r="V16" s="8"/>
      <c r="W16" s="9">
        <f t="shared" si="12"/>
        <v>341</v>
      </c>
      <c r="X16" s="7"/>
      <c r="Y16" s="8"/>
      <c r="Z16" s="9">
        <f t="shared" si="13"/>
        <v>341</v>
      </c>
    </row>
    <row r="17" spans="2:26" x14ac:dyDescent="0.25">
      <c r="B17" s="5">
        <v>22</v>
      </c>
      <c r="C17" s="15">
        <f t="shared" si="1"/>
        <v>-729.5</v>
      </c>
      <c r="D17" s="8">
        <f t="shared" si="2"/>
        <v>51</v>
      </c>
      <c r="E17" s="9">
        <f t="shared" si="3"/>
        <v>780.5</v>
      </c>
      <c r="F17" s="7"/>
      <c r="G17" s="8">
        <f t="shared" si="4"/>
        <v>-1</v>
      </c>
      <c r="H17" s="10">
        <f t="shared" si="5"/>
        <v>728.5</v>
      </c>
      <c r="I17" s="21"/>
      <c r="J17" s="8">
        <f t="shared" si="6"/>
        <v>88</v>
      </c>
      <c r="K17" s="9">
        <f t="shared" si="7"/>
        <v>817.5</v>
      </c>
      <c r="L17" s="7"/>
      <c r="M17" s="8">
        <f t="shared" si="8"/>
        <v>0</v>
      </c>
      <c r="N17" s="9">
        <f t="shared" si="7"/>
        <v>729.5</v>
      </c>
      <c r="O17" s="7"/>
      <c r="P17" s="8">
        <f t="shared" si="9"/>
        <v>18.777777777777779</v>
      </c>
      <c r="Q17" s="9">
        <f t="shared" si="10"/>
        <v>748.27777777777783</v>
      </c>
      <c r="R17" s="7"/>
      <c r="S17" s="8">
        <f t="shared" si="0"/>
        <v>-19.949422759758107</v>
      </c>
      <c r="T17" s="9">
        <f t="shared" si="11"/>
        <v>709.55057724024186</v>
      </c>
      <c r="U17" s="7"/>
      <c r="V17" s="8"/>
      <c r="W17" s="9">
        <f t="shared" si="12"/>
        <v>729.5</v>
      </c>
      <c r="X17" s="7"/>
      <c r="Y17" s="8"/>
      <c r="Z17" s="9">
        <f t="shared" si="13"/>
        <v>729.5</v>
      </c>
    </row>
    <row r="18" spans="2:26" x14ac:dyDescent="0.25">
      <c r="B18" s="5">
        <v>65</v>
      </c>
      <c r="C18" s="15">
        <f t="shared" si="1"/>
        <v>-6341</v>
      </c>
      <c r="D18" s="8">
        <f t="shared" si="2"/>
        <v>223</v>
      </c>
      <c r="E18" s="9">
        <f t="shared" si="3"/>
        <v>6564</v>
      </c>
      <c r="F18" s="7"/>
      <c r="G18" s="8">
        <f t="shared" si="4"/>
        <v>-1</v>
      </c>
      <c r="H18" s="10">
        <f t="shared" si="5"/>
        <v>6340</v>
      </c>
      <c r="I18" s="21"/>
      <c r="J18" s="8">
        <f t="shared" si="6"/>
        <v>260</v>
      </c>
      <c r="K18" s="9">
        <f t="shared" si="7"/>
        <v>6601</v>
      </c>
      <c r="L18" s="7"/>
      <c r="M18" s="8">
        <f t="shared" si="8"/>
        <v>0</v>
      </c>
      <c r="N18" s="9">
        <f t="shared" si="7"/>
        <v>6341</v>
      </c>
      <c r="O18" s="7"/>
      <c r="P18" s="8">
        <f t="shared" si="9"/>
        <v>57</v>
      </c>
      <c r="Q18" s="9">
        <f t="shared" si="10"/>
        <v>6398</v>
      </c>
      <c r="R18" s="7"/>
      <c r="S18" s="8">
        <f t="shared" si="0"/>
        <v>-19.949422759758107</v>
      </c>
      <c r="T18" s="9">
        <f t="shared" si="11"/>
        <v>6321.0505772402421</v>
      </c>
      <c r="U18" s="7"/>
      <c r="V18" s="8"/>
      <c r="W18" s="9">
        <f t="shared" si="12"/>
        <v>6341</v>
      </c>
      <c r="X18" s="7"/>
      <c r="Y18" s="8"/>
      <c r="Z18" s="9">
        <f t="shared" si="13"/>
        <v>6341</v>
      </c>
    </row>
    <row r="19" spans="2:26" x14ac:dyDescent="0.25">
      <c r="B19" s="5">
        <v>99</v>
      </c>
      <c r="C19" s="15">
        <f t="shared" si="1"/>
        <v>-14705</v>
      </c>
      <c r="D19" s="8">
        <f t="shared" si="2"/>
        <v>359</v>
      </c>
      <c r="E19" s="9">
        <f t="shared" si="3"/>
        <v>15064</v>
      </c>
      <c r="F19" s="7"/>
      <c r="G19" s="8">
        <f t="shared" si="4"/>
        <v>-1</v>
      </c>
      <c r="H19" s="10">
        <f t="shared" si="5"/>
        <v>14704</v>
      </c>
      <c r="I19" s="21"/>
      <c r="J19" s="8">
        <f t="shared" si="6"/>
        <v>396</v>
      </c>
      <c r="K19" s="9">
        <f t="shared" si="7"/>
        <v>15101</v>
      </c>
      <c r="L19" s="7"/>
      <c r="M19" s="8">
        <f t="shared" si="8"/>
        <v>0</v>
      </c>
      <c r="N19" s="9">
        <f t="shared" si="7"/>
        <v>14705</v>
      </c>
      <c r="O19" s="7"/>
      <c r="P19" s="8">
        <f t="shared" si="9"/>
        <v>87.222222222222229</v>
      </c>
      <c r="Q19" s="9">
        <f t="shared" si="10"/>
        <v>14792.222222222223</v>
      </c>
      <c r="R19" s="7"/>
      <c r="S19" s="8">
        <f t="shared" si="0"/>
        <v>-19.949422759758107</v>
      </c>
      <c r="T19" s="9">
        <f t="shared" si="11"/>
        <v>14685.050577240241</v>
      </c>
      <c r="U19" s="7"/>
      <c r="V19" s="8"/>
      <c r="W19" s="9">
        <f t="shared" si="12"/>
        <v>14705</v>
      </c>
      <c r="X19" s="7"/>
      <c r="Y19" s="8"/>
      <c r="Z19" s="9">
        <f t="shared" si="13"/>
        <v>14705</v>
      </c>
    </row>
    <row r="20" spans="2:26" x14ac:dyDescent="0.25">
      <c r="B20" s="5">
        <v>101</v>
      </c>
      <c r="C20" s="15">
        <f t="shared" si="1"/>
        <v>-15305</v>
      </c>
      <c r="D20" s="8">
        <f t="shared" si="2"/>
        <v>367</v>
      </c>
      <c r="E20" s="9">
        <f t="shared" si="3"/>
        <v>15672</v>
      </c>
      <c r="F20" s="7"/>
      <c r="G20" s="8">
        <f t="shared" si="4"/>
        <v>-1</v>
      </c>
      <c r="H20" s="10">
        <f t="shared" si="5"/>
        <v>15304</v>
      </c>
      <c r="I20" s="21"/>
      <c r="J20" s="8">
        <f t="shared" si="6"/>
        <v>404</v>
      </c>
      <c r="K20" s="9">
        <f t="shared" si="7"/>
        <v>15709</v>
      </c>
      <c r="L20" s="7"/>
      <c r="M20" s="8">
        <f t="shared" si="8"/>
        <v>0</v>
      </c>
      <c r="N20" s="9">
        <f t="shared" si="7"/>
        <v>15305</v>
      </c>
      <c r="O20" s="7"/>
      <c r="P20" s="8">
        <f t="shared" si="9"/>
        <v>89</v>
      </c>
      <c r="Q20" s="9">
        <f t="shared" si="10"/>
        <v>15394</v>
      </c>
      <c r="R20" s="7"/>
      <c r="S20" s="8">
        <f t="shared" si="0"/>
        <v>-19.949422759758107</v>
      </c>
      <c r="T20" s="9">
        <f t="shared" si="11"/>
        <v>15285.050577240241</v>
      </c>
      <c r="U20" s="7"/>
      <c r="V20" s="8"/>
      <c r="W20" s="9">
        <f t="shared" si="12"/>
        <v>15305</v>
      </c>
      <c r="X20" s="7"/>
      <c r="Y20" s="8"/>
      <c r="Z20" s="9">
        <f t="shared" si="13"/>
        <v>15305</v>
      </c>
    </row>
    <row r="21" spans="2:26" x14ac:dyDescent="0.25">
      <c r="B21" s="5">
        <v>134</v>
      </c>
      <c r="C21" s="15">
        <f t="shared" si="1"/>
        <v>-26937.5</v>
      </c>
      <c r="D21" s="8">
        <f t="shared" si="2"/>
        <v>499</v>
      </c>
      <c r="E21" s="9">
        <f t="shared" si="3"/>
        <v>27436.5</v>
      </c>
      <c r="F21" s="7"/>
      <c r="G21" s="8">
        <f t="shared" si="4"/>
        <v>-1</v>
      </c>
      <c r="H21" s="10">
        <f t="shared" si="5"/>
        <v>26936.5</v>
      </c>
      <c r="I21" s="21"/>
      <c r="J21" s="8">
        <f t="shared" si="6"/>
        <v>536</v>
      </c>
      <c r="K21" s="9">
        <f t="shared" ref="K21:N29" si="14">ABS($C21-J21)</f>
        <v>27473.5</v>
      </c>
      <c r="L21" s="7"/>
      <c r="M21" s="8">
        <f t="shared" si="8"/>
        <v>0</v>
      </c>
      <c r="N21" s="9">
        <f t="shared" si="14"/>
        <v>26937.5</v>
      </c>
      <c r="O21" s="7"/>
      <c r="P21" s="8">
        <f t="shared" si="9"/>
        <v>118.33333333333333</v>
      </c>
      <c r="Q21" s="9">
        <f t="shared" si="10"/>
        <v>27055.833333333332</v>
      </c>
      <c r="R21" s="7"/>
      <c r="S21" s="8">
        <f t="shared" si="0"/>
        <v>-19.949422759758107</v>
      </c>
      <c r="T21" s="9">
        <f t="shared" si="11"/>
        <v>26917.550577240243</v>
      </c>
      <c r="U21" s="7"/>
      <c r="V21" s="8"/>
      <c r="W21" s="9">
        <f t="shared" si="12"/>
        <v>26937.5</v>
      </c>
      <c r="X21" s="7"/>
      <c r="Y21" s="8"/>
      <c r="Z21" s="9">
        <f t="shared" si="13"/>
        <v>26937.5</v>
      </c>
    </row>
    <row r="22" spans="2:26" x14ac:dyDescent="0.25">
      <c r="B22" s="5">
        <v>156</v>
      </c>
      <c r="C22" s="15">
        <f t="shared" si="1"/>
        <v>-36507.5</v>
      </c>
      <c r="D22" s="8">
        <f t="shared" si="2"/>
        <v>587</v>
      </c>
      <c r="E22" s="9">
        <f t="shared" si="3"/>
        <v>37094.5</v>
      </c>
      <c r="F22" s="7"/>
      <c r="G22" s="8">
        <f t="shared" si="4"/>
        <v>-1</v>
      </c>
      <c r="H22" s="10">
        <f t="shared" si="5"/>
        <v>36506.5</v>
      </c>
      <c r="I22" s="21"/>
      <c r="J22" s="8">
        <f t="shared" si="6"/>
        <v>624</v>
      </c>
      <c r="K22" s="9">
        <f t="shared" si="14"/>
        <v>37131.5</v>
      </c>
      <c r="L22" s="7"/>
      <c r="M22" s="8">
        <f t="shared" si="8"/>
        <v>0</v>
      </c>
      <c r="N22" s="9">
        <f t="shared" si="14"/>
        <v>36507.5</v>
      </c>
      <c r="O22" s="7"/>
      <c r="P22" s="8">
        <f t="shared" si="9"/>
        <v>137.88888888888889</v>
      </c>
      <c r="Q22" s="9">
        <f t="shared" si="10"/>
        <v>36645.388888888891</v>
      </c>
      <c r="R22" s="7"/>
      <c r="S22" s="8">
        <f t="shared" si="0"/>
        <v>-19.949422759758107</v>
      </c>
      <c r="T22" s="9">
        <f t="shared" si="11"/>
        <v>36487.550577240239</v>
      </c>
      <c r="U22" s="7"/>
      <c r="V22" s="8"/>
      <c r="W22" s="9">
        <f t="shared" si="12"/>
        <v>36507.5</v>
      </c>
      <c r="X22" s="7"/>
      <c r="Y22" s="8"/>
      <c r="Z22" s="9">
        <f t="shared" si="13"/>
        <v>36507.5</v>
      </c>
    </row>
    <row r="23" spans="2:26" x14ac:dyDescent="0.25">
      <c r="B23" s="5">
        <v>187</v>
      </c>
      <c r="C23" s="15">
        <f t="shared" si="1"/>
        <v>-52457</v>
      </c>
      <c r="D23" s="8">
        <f t="shared" si="2"/>
        <v>711</v>
      </c>
      <c r="E23" s="9">
        <f t="shared" si="3"/>
        <v>53168</v>
      </c>
      <c r="F23" s="7"/>
      <c r="G23" s="8">
        <f t="shared" si="4"/>
        <v>-1</v>
      </c>
      <c r="H23" s="10">
        <f t="shared" si="5"/>
        <v>52456</v>
      </c>
      <c r="I23" s="21"/>
      <c r="J23" s="8">
        <f t="shared" si="6"/>
        <v>748</v>
      </c>
      <c r="K23" s="9">
        <f t="shared" si="14"/>
        <v>53205</v>
      </c>
      <c r="L23" s="7"/>
      <c r="M23" s="8">
        <f t="shared" si="8"/>
        <v>0</v>
      </c>
      <c r="N23" s="9">
        <f t="shared" si="14"/>
        <v>52457</v>
      </c>
      <c r="O23" s="7"/>
      <c r="P23" s="8">
        <f t="shared" si="9"/>
        <v>165.44444444444446</v>
      </c>
      <c r="Q23" s="9">
        <f t="shared" si="10"/>
        <v>52622.444444444445</v>
      </c>
      <c r="R23" s="7"/>
      <c r="S23" s="8">
        <f t="shared" si="0"/>
        <v>-19.949422759758107</v>
      </c>
      <c r="T23" s="9">
        <f t="shared" si="11"/>
        <v>52437.050577240239</v>
      </c>
      <c r="U23" s="7"/>
      <c r="V23" s="8"/>
      <c r="W23" s="9">
        <f t="shared" si="12"/>
        <v>52457</v>
      </c>
      <c r="X23" s="7"/>
      <c r="Y23" s="8"/>
      <c r="Z23" s="9">
        <f t="shared" si="13"/>
        <v>52457</v>
      </c>
    </row>
    <row r="24" spans="2:26" x14ac:dyDescent="0.25">
      <c r="B24" s="5">
        <v>189</v>
      </c>
      <c r="C24" s="15">
        <f t="shared" si="1"/>
        <v>-53585</v>
      </c>
      <c r="D24" s="8">
        <f t="shared" si="2"/>
        <v>719</v>
      </c>
      <c r="E24" s="9">
        <f t="shared" si="3"/>
        <v>54304</v>
      </c>
      <c r="F24" s="7"/>
      <c r="G24" s="8">
        <f t="shared" si="4"/>
        <v>-1</v>
      </c>
      <c r="H24" s="10">
        <f t="shared" si="5"/>
        <v>53584</v>
      </c>
      <c r="I24" s="21"/>
      <c r="J24" s="8">
        <f t="shared" si="6"/>
        <v>756</v>
      </c>
      <c r="K24" s="9">
        <f t="shared" si="14"/>
        <v>54341</v>
      </c>
      <c r="L24" s="7"/>
      <c r="M24" s="8">
        <f t="shared" si="8"/>
        <v>0</v>
      </c>
      <c r="N24" s="9">
        <f t="shared" si="14"/>
        <v>53585</v>
      </c>
      <c r="O24" s="7"/>
      <c r="P24" s="8">
        <f t="shared" si="9"/>
        <v>167.22222222222223</v>
      </c>
      <c r="Q24" s="9">
        <f t="shared" si="10"/>
        <v>53752.222222222219</v>
      </c>
      <c r="R24" s="7"/>
      <c r="S24" s="8">
        <f t="shared" si="0"/>
        <v>-19.949422759758107</v>
      </c>
      <c r="T24" s="9">
        <f t="shared" si="11"/>
        <v>53565.050577240239</v>
      </c>
      <c r="U24" s="7"/>
      <c r="V24" s="8"/>
      <c r="W24" s="9">
        <f t="shared" si="12"/>
        <v>53585</v>
      </c>
      <c r="X24" s="7"/>
      <c r="Y24" s="8"/>
      <c r="Z24" s="9">
        <f t="shared" si="13"/>
        <v>53585</v>
      </c>
    </row>
    <row r="25" spans="2:26" x14ac:dyDescent="0.25">
      <c r="B25" s="5">
        <v>230</v>
      </c>
      <c r="C25" s="15">
        <f t="shared" si="1"/>
        <v>-79353.5</v>
      </c>
      <c r="D25" s="8">
        <f t="shared" si="2"/>
        <v>883</v>
      </c>
      <c r="E25" s="9">
        <f t="shared" si="3"/>
        <v>80236.5</v>
      </c>
      <c r="F25" s="7"/>
      <c r="G25" s="8">
        <f t="shared" si="4"/>
        <v>-1</v>
      </c>
      <c r="H25" s="10">
        <f t="shared" si="5"/>
        <v>79352.5</v>
      </c>
      <c r="I25" s="21"/>
      <c r="J25" s="8">
        <f t="shared" si="6"/>
        <v>920</v>
      </c>
      <c r="K25" s="9">
        <f t="shared" si="14"/>
        <v>80273.5</v>
      </c>
      <c r="L25" s="7"/>
      <c r="M25" s="8">
        <f t="shared" si="8"/>
        <v>0</v>
      </c>
      <c r="N25" s="9">
        <f t="shared" si="14"/>
        <v>79353.5</v>
      </c>
      <c r="O25" s="7"/>
      <c r="P25" s="8">
        <f t="shared" si="9"/>
        <v>203.66666666666666</v>
      </c>
      <c r="Q25" s="9">
        <f t="shared" si="10"/>
        <v>79557.166666666672</v>
      </c>
      <c r="R25" s="7"/>
      <c r="S25" s="8">
        <f t="shared" si="0"/>
        <v>-19.949422759758107</v>
      </c>
      <c r="T25" s="9">
        <f t="shared" si="11"/>
        <v>79333.550577240239</v>
      </c>
      <c r="U25" s="7"/>
      <c r="V25" s="8"/>
      <c r="W25" s="9">
        <f t="shared" si="12"/>
        <v>79353.5</v>
      </c>
      <c r="X25" s="7"/>
      <c r="Y25" s="8"/>
      <c r="Z25" s="9">
        <f t="shared" si="13"/>
        <v>79353.5</v>
      </c>
    </row>
    <row r="26" spans="2:26" x14ac:dyDescent="0.25">
      <c r="B26" s="5">
        <v>245</v>
      </c>
      <c r="C26" s="15">
        <f t="shared" si="1"/>
        <v>-90041</v>
      </c>
      <c r="D26" s="8">
        <f t="shared" si="2"/>
        <v>943</v>
      </c>
      <c r="E26" s="9">
        <f t="shared" si="3"/>
        <v>90984</v>
      </c>
      <c r="F26" s="7"/>
      <c r="G26" s="8">
        <f t="shared" si="4"/>
        <v>-1</v>
      </c>
      <c r="H26" s="10">
        <f t="shared" si="5"/>
        <v>90040</v>
      </c>
      <c r="I26" s="21"/>
      <c r="J26" s="8">
        <f t="shared" si="6"/>
        <v>980</v>
      </c>
      <c r="K26" s="9">
        <f t="shared" si="14"/>
        <v>91021</v>
      </c>
      <c r="L26" s="7"/>
      <c r="M26" s="8">
        <f t="shared" si="8"/>
        <v>0</v>
      </c>
      <c r="N26" s="9">
        <f t="shared" si="14"/>
        <v>90041</v>
      </c>
      <c r="O26" s="7"/>
      <c r="P26" s="8">
        <f t="shared" si="9"/>
        <v>217</v>
      </c>
      <c r="Q26" s="9">
        <f t="shared" si="10"/>
        <v>90258</v>
      </c>
      <c r="R26" s="7"/>
      <c r="S26" s="8">
        <f t="shared" si="0"/>
        <v>-19.949422759758107</v>
      </c>
      <c r="T26" s="9">
        <f t="shared" si="11"/>
        <v>90021.050577240239</v>
      </c>
      <c r="U26" s="7"/>
      <c r="V26" s="8"/>
      <c r="W26" s="9">
        <f t="shared" si="12"/>
        <v>90041</v>
      </c>
      <c r="X26" s="7"/>
      <c r="Y26" s="8"/>
      <c r="Z26" s="9">
        <f t="shared" si="13"/>
        <v>90041</v>
      </c>
    </row>
    <row r="27" spans="2:26" x14ac:dyDescent="0.25">
      <c r="B27" s="5">
        <v>257</v>
      </c>
      <c r="C27" s="15">
        <f t="shared" si="1"/>
        <v>-99077</v>
      </c>
      <c r="D27" s="8">
        <f t="shared" si="2"/>
        <v>991</v>
      </c>
      <c r="E27" s="9">
        <f t="shared" si="3"/>
        <v>100068</v>
      </c>
      <c r="F27" s="7"/>
      <c r="G27" s="8">
        <f t="shared" si="4"/>
        <v>-1</v>
      </c>
      <c r="H27" s="10">
        <f t="shared" si="5"/>
        <v>99076</v>
      </c>
      <c r="I27" s="21"/>
      <c r="J27" s="8">
        <f t="shared" si="6"/>
        <v>1028</v>
      </c>
      <c r="K27" s="9">
        <f t="shared" si="14"/>
        <v>100105</v>
      </c>
      <c r="L27" s="7"/>
      <c r="M27" s="8">
        <f t="shared" si="8"/>
        <v>0</v>
      </c>
      <c r="N27" s="9">
        <f t="shared" si="14"/>
        <v>99077</v>
      </c>
      <c r="O27" s="7"/>
      <c r="P27" s="8">
        <f t="shared" si="9"/>
        <v>227.66666666666666</v>
      </c>
      <c r="Q27" s="9">
        <f t="shared" si="10"/>
        <v>99304.666666666672</v>
      </c>
      <c r="R27" s="7"/>
      <c r="S27" s="8">
        <f t="shared" si="0"/>
        <v>-19.949422759758107</v>
      </c>
      <c r="T27" s="9">
        <f t="shared" si="11"/>
        <v>99057.050577240239</v>
      </c>
      <c r="U27" s="7"/>
      <c r="V27" s="8"/>
      <c r="W27" s="9">
        <f t="shared" si="12"/>
        <v>99077</v>
      </c>
      <c r="X27" s="7"/>
      <c r="Y27" s="8"/>
      <c r="Z27" s="9">
        <f t="shared" si="13"/>
        <v>99077</v>
      </c>
    </row>
    <row r="28" spans="2:26" x14ac:dyDescent="0.25">
      <c r="B28" s="5">
        <v>301</v>
      </c>
      <c r="C28" s="15">
        <f t="shared" si="1"/>
        <v>-135905</v>
      </c>
      <c r="D28" s="8">
        <f t="shared" si="2"/>
        <v>1167</v>
      </c>
      <c r="E28" s="9">
        <f t="shared" si="3"/>
        <v>137072</v>
      </c>
      <c r="F28" s="7"/>
      <c r="G28" s="8">
        <f t="shared" si="4"/>
        <v>-1</v>
      </c>
      <c r="H28" s="10">
        <f t="shared" si="5"/>
        <v>135904</v>
      </c>
      <c r="I28" s="21"/>
      <c r="J28" s="8">
        <f t="shared" si="6"/>
        <v>1204</v>
      </c>
      <c r="K28" s="9">
        <f t="shared" si="14"/>
        <v>137109</v>
      </c>
      <c r="L28" s="7"/>
      <c r="M28" s="8">
        <f t="shared" si="8"/>
        <v>0</v>
      </c>
      <c r="N28" s="9">
        <f t="shared" si="14"/>
        <v>135905</v>
      </c>
      <c r="O28" s="7"/>
      <c r="P28" s="8">
        <f t="shared" si="9"/>
        <v>266.77777777777777</v>
      </c>
      <c r="Q28" s="9">
        <f t="shared" si="10"/>
        <v>136171.77777777778</v>
      </c>
      <c r="R28" s="7"/>
      <c r="S28" s="8">
        <f t="shared" si="0"/>
        <v>-19.949422759758107</v>
      </c>
      <c r="T28" s="9">
        <f t="shared" si="11"/>
        <v>135885.05057724024</v>
      </c>
      <c r="U28" s="7"/>
      <c r="V28" s="8"/>
      <c r="W28" s="9">
        <f t="shared" si="12"/>
        <v>135905</v>
      </c>
      <c r="X28" s="7"/>
      <c r="Y28" s="8"/>
      <c r="Z28" s="9">
        <f t="shared" si="13"/>
        <v>135905</v>
      </c>
    </row>
    <row r="29" spans="2:26" x14ac:dyDescent="0.25">
      <c r="B29" s="5">
        <v>370</v>
      </c>
      <c r="C29" s="15">
        <f t="shared" si="1"/>
        <v>-205353.5</v>
      </c>
      <c r="D29" s="8">
        <f t="shared" si="2"/>
        <v>1443</v>
      </c>
      <c r="E29" s="9">
        <f t="shared" si="3"/>
        <v>206796.5</v>
      </c>
      <c r="F29" s="7"/>
      <c r="G29" s="8">
        <f t="shared" si="4"/>
        <v>-1</v>
      </c>
      <c r="H29" s="10">
        <f t="shared" si="5"/>
        <v>205352.5</v>
      </c>
      <c r="I29" s="21"/>
      <c r="J29" s="8">
        <f t="shared" si="6"/>
        <v>1480</v>
      </c>
      <c r="K29" s="9">
        <f t="shared" si="14"/>
        <v>206833.5</v>
      </c>
      <c r="L29" s="7"/>
      <c r="M29" s="8">
        <f t="shared" si="8"/>
        <v>0</v>
      </c>
      <c r="N29" s="9">
        <f t="shared" si="14"/>
        <v>205353.5</v>
      </c>
      <c r="O29" s="7"/>
      <c r="P29" s="8">
        <f t="shared" si="9"/>
        <v>328.11111111111109</v>
      </c>
      <c r="Q29" s="9">
        <f t="shared" si="10"/>
        <v>205681.61111111112</v>
      </c>
      <c r="R29" s="7"/>
      <c r="S29" s="8">
        <f t="shared" si="0"/>
        <v>-19.949422759758107</v>
      </c>
      <c r="T29" s="9">
        <f t="shared" si="11"/>
        <v>205333.55057724024</v>
      </c>
      <c r="U29" s="7"/>
      <c r="V29" s="8"/>
      <c r="W29" s="9">
        <f t="shared" si="12"/>
        <v>205353.5</v>
      </c>
      <c r="X29" s="7"/>
      <c r="Y29" s="8"/>
      <c r="Z29" s="9">
        <f t="shared" si="13"/>
        <v>205353.5</v>
      </c>
    </row>
    <row r="30" spans="2:26" x14ac:dyDescent="0.25">
      <c r="B30" s="5"/>
      <c r="C30" s="5"/>
      <c r="D30" s="8"/>
      <c r="E30" s="9"/>
      <c r="F30" s="7"/>
      <c r="G30" s="8"/>
      <c r="H30" s="10"/>
      <c r="I30" s="21"/>
      <c r="J30" s="8"/>
      <c r="K30" s="9"/>
      <c r="L30" s="7"/>
      <c r="M30" s="8"/>
      <c r="N30" s="9"/>
      <c r="O30" s="7"/>
      <c r="P30" s="8"/>
      <c r="Q30" s="9"/>
      <c r="R30" s="7"/>
      <c r="S30" s="8"/>
      <c r="T30" s="9"/>
      <c r="U30" s="7"/>
      <c r="V30" s="8"/>
      <c r="W30" s="9"/>
      <c r="X30" s="7"/>
      <c r="Y30" s="8"/>
      <c r="Z30" s="9"/>
    </row>
    <row r="31" spans="2:26" x14ac:dyDescent="0.25">
      <c r="B31" s="5"/>
      <c r="C31" s="5"/>
      <c r="D31" s="8"/>
      <c r="E31" s="9"/>
      <c r="F31" s="7"/>
      <c r="G31" s="8"/>
      <c r="H31" s="10"/>
      <c r="I31" s="21"/>
      <c r="J31" s="8"/>
      <c r="K31" s="9"/>
      <c r="L31" s="7"/>
      <c r="M31" s="8"/>
      <c r="N31" s="9"/>
      <c r="O31" s="7"/>
      <c r="P31" s="8"/>
      <c r="Q31" s="9"/>
      <c r="R31" s="7"/>
      <c r="S31" s="8"/>
      <c r="T31" s="9"/>
      <c r="U31" s="7"/>
      <c r="V31" s="8"/>
      <c r="W31" s="9"/>
      <c r="X31" s="7"/>
      <c r="Y31" s="8"/>
      <c r="Z31" s="9"/>
    </row>
    <row r="32" spans="2:26" x14ac:dyDescent="0.25">
      <c r="B32" s="5"/>
      <c r="C32" s="5"/>
      <c r="D32" s="8"/>
      <c r="E32" s="9"/>
      <c r="F32" s="7"/>
      <c r="G32" s="8"/>
      <c r="H32" s="10"/>
      <c r="I32" s="21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/>
      <c r="Y32" s="8"/>
      <c r="Z32" s="9"/>
    </row>
    <row r="33" spans="2:26" x14ac:dyDescent="0.25">
      <c r="B33" s="5"/>
      <c r="C33" s="5"/>
      <c r="D33" s="8"/>
      <c r="E33" s="9"/>
      <c r="F33" s="7"/>
      <c r="G33" s="8"/>
      <c r="H33" s="10"/>
      <c r="I33" s="21"/>
      <c r="J33" s="8"/>
      <c r="K33" s="9"/>
      <c r="L33" s="7"/>
      <c r="M33" s="8"/>
      <c r="N33" s="9"/>
      <c r="O33" s="7"/>
      <c r="P33" s="8"/>
      <c r="Q33" s="9"/>
      <c r="R33" s="7"/>
      <c r="S33" s="8"/>
      <c r="T33" s="9"/>
      <c r="U33" s="7"/>
      <c r="V33" s="8"/>
      <c r="W33" s="9"/>
      <c r="X33" s="7"/>
      <c r="Y33" s="8"/>
      <c r="Z33" s="9"/>
    </row>
    <row r="34" spans="2:26" x14ac:dyDescent="0.25">
      <c r="B34" s="5"/>
      <c r="C34" s="5"/>
      <c r="D34" s="8"/>
      <c r="E34" s="9"/>
      <c r="F34" s="7"/>
      <c r="G34" s="8"/>
      <c r="H34" s="10"/>
      <c r="I34" s="21"/>
      <c r="J34" s="8"/>
      <c r="K34" s="9"/>
      <c r="L34" s="7"/>
      <c r="M34" s="8"/>
      <c r="N34" s="9"/>
      <c r="O34" s="7"/>
      <c r="P34" s="8"/>
      <c r="Q34" s="9"/>
      <c r="R34" s="7"/>
      <c r="S34" s="8"/>
      <c r="T34" s="9"/>
      <c r="U34" s="7"/>
      <c r="V34" s="8"/>
      <c r="W34" s="9"/>
      <c r="X34" s="7"/>
      <c r="Y34" s="8"/>
      <c r="Z34" s="9"/>
    </row>
    <row r="35" spans="2:26" x14ac:dyDescent="0.25">
      <c r="B35" s="5"/>
      <c r="C35" s="5"/>
      <c r="D35" s="8"/>
      <c r="E35" s="9"/>
      <c r="F35" s="7"/>
      <c r="G35" s="8"/>
      <c r="H35" s="10"/>
      <c r="I35" s="21"/>
      <c r="J35" s="8"/>
      <c r="K35" s="9"/>
      <c r="L35" s="7"/>
      <c r="M35" s="8"/>
      <c r="N35" s="9"/>
      <c r="O35" s="7"/>
      <c r="P35" s="8"/>
      <c r="Q35" s="9"/>
      <c r="R35" s="7"/>
      <c r="S35" s="8"/>
      <c r="T35" s="9"/>
      <c r="U35" s="7"/>
      <c r="V35" s="8"/>
      <c r="W35" s="9"/>
      <c r="X35" s="7"/>
      <c r="Y35" s="8"/>
      <c r="Z35" s="9"/>
    </row>
    <row r="36" spans="2:26" x14ac:dyDescent="0.25">
      <c r="B36" s="5"/>
      <c r="C36" s="5"/>
      <c r="D36" s="8"/>
      <c r="E36" s="9"/>
      <c r="F36" s="7"/>
      <c r="G36" s="8"/>
      <c r="H36" s="10"/>
      <c r="I36" s="21"/>
      <c r="J36" s="8"/>
      <c r="K36" s="9"/>
      <c r="L36" s="7"/>
      <c r="M36" s="8"/>
      <c r="N36" s="9"/>
      <c r="O36" s="7"/>
      <c r="P36" s="8"/>
      <c r="Q36" s="9"/>
      <c r="R36" s="7"/>
      <c r="S36" s="8"/>
      <c r="T36" s="9"/>
      <c r="U36" s="7"/>
      <c r="V36" s="8"/>
      <c r="W36" s="9"/>
      <c r="X36" s="7"/>
      <c r="Y36" s="8"/>
      <c r="Z36" s="9"/>
    </row>
    <row r="37" spans="2:26" x14ac:dyDescent="0.25">
      <c r="B37" s="5"/>
      <c r="C37" s="5"/>
      <c r="D37" s="8"/>
      <c r="E37" s="9"/>
      <c r="F37" s="7"/>
      <c r="G37" s="8"/>
      <c r="H37" s="10"/>
      <c r="I37" s="21"/>
      <c r="J37" s="8"/>
      <c r="K37" s="9"/>
      <c r="L37" s="7"/>
      <c r="M37" s="8"/>
      <c r="N37" s="9"/>
      <c r="O37" s="7"/>
      <c r="P37" s="8"/>
      <c r="Q37" s="9"/>
      <c r="R37" s="7"/>
      <c r="S37" s="8"/>
      <c r="T37" s="9"/>
      <c r="U37" s="7"/>
      <c r="V37" s="8"/>
      <c r="W37" s="9"/>
      <c r="X37" s="7"/>
      <c r="Y37" s="8"/>
      <c r="Z37" s="9"/>
    </row>
    <row r="38" spans="2:26" x14ac:dyDescent="0.25">
      <c r="B38" s="5"/>
      <c r="C38" s="5"/>
      <c r="D38" s="8"/>
      <c r="E38" s="9"/>
      <c r="F38" s="7"/>
      <c r="G38" s="8"/>
      <c r="H38" s="10"/>
      <c r="I38" s="21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</row>
    <row r="39" spans="2:26" x14ac:dyDescent="0.25">
      <c r="B39" s="5"/>
      <c r="C39" s="5"/>
      <c r="D39" s="8"/>
      <c r="E39" s="9"/>
      <c r="F39" s="7"/>
      <c r="G39" s="8"/>
      <c r="H39" s="10"/>
      <c r="I39" s="21"/>
      <c r="J39" s="8"/>
      <c r="K39" s="9"/>
      <c r="L39" s="7"/>
      <c r="M39" s="8"/>
      <c r="N39" s="9"/>
      <c r="O39" s="7"/>
      <c r="P39" s="8"/>
      <c r="Q39" s="9"/>
      <c r="R39" s="7"/>
      <c r="S39" s="8"/>
      <c r="T39" s="9"/>
      <c r="U39" s="7"/>
      <c r="V39" s="8"/>
      <c r="W39" s="9"/>
      <c r="X39" s="7"/>
      <c r="Y39" s="8"/>
      <c r="Z39" s="9"/>
    </row>
    <row r="40" spans="2:26" x14ac:dyDescent="0.25">
      <c r="B40" s="5"/>
      <c r="C40" s="5"/>
      <c r="D40" s="8"/>
      <c r="E40" s="9"/>
      <c r="F40" s="7"/>
      <c r="G40" s="8"/>
      <c r="H40" s="10"/>
      <c r="I40" s="21"/>
      <c r="J40" s="8"/>
      <c r="K40" s="9"/>
      <c r="L40" s="7"/>
      <c r="M40" s="8"/>
      <c r="N40" s="9"/>
      <c r="O40" s="7"/>
      <c r="P40" s="8"/>
      <c r="Q40" s="9"/>
      <c r="R40" s="7"/>
      <c r="S40" s="8"/>
      <c r="T40" s="9"/>
      <c r="U40" s="7"/>
      <c r="V40" s="8"/>
      <c r="W40" s="9"/>
      <c r="X40" s="7"/>
      <c r="Y40" s="8"/>
      <c r="Z40" s="9"/>
    </row>
    <row r="41" spans="2:26" x14ac:dyDescent="0.25">
      <c r="B41" s="5"/>
      <c r="C41" s="5"/>
      <c r="D41" s="8"/>
      <c r="E41" s="9"/>
      <c r="F41" s="7"/>
      <c r="G41" s="8"/>
      <c r="H41" s="10"/>
      <c r="I41" s="21"/>
      <c r="J41" s="8"/>
      <c r="K41" s="9"/>
      <c r="L41" s="7"/>
      <c r="M41" s="8"/>
      <c r="N41" s="9"/>
      <c r="O41" s="7"/>
      <c r="P41" s="8"/>
      <c r="Q41" s="9"/>
      <c r="R41" s="7"/>
      <c r="S41" s="8"/>
      <c r="T41" s="9"/>
      <c r="U41" s="7"/>
      <c r="V41" s="8"/>
      <c r="W41" s="9"/>
      <c r="X41" s="7"/>
      <c r="Y41" s="8"/>
      <c r="Z41" s="9"/>
    </row>
    <row r="42" spans="2:26" x14ac:dyDescent="0.25">
      <c r="B42" s="5"/>
      <c r="C42" s="5"/>
      <c r="D42" s="8"/>
      <c r="E42" s="9"/>
      <c r="F42" s="7"/>
      <c r="G42" s="8"/>
      <c r="H42" s="10"/>
      <c r="I42" s="21"/>
      <c r="J42" s="8"/>
      <c r="K42" s="9"/>
      <c r="L42" s="7"/>
      <c r="M42" s="8"/>
      <c r="N42" s="9"/>
      <c r="O42" s="7"/>
      <c r="P42" s="8"/>
      <c r="Q42" s="9"/>
      <c r="R42" s="7"/>
      <c r="S42" s="8"/>
      <c r="T42" s="9"/>
      <c r="U42" s="7"/>
      <c r="V42" s="8"/>
      <c r="W42" s="9"/>
      <c r="X42" s="7"/>
      <c r="Y42" s="8"/>
      <c r="Z42" s="9"/>
    </row>
    <row r="43" spans="2:26" x14ac:dyDescent="0.25">
      <c r="B43" s="5"/>
      <c r="C43" s="5"/>
      <c r="D43" s="8"/>
      <c r="E43" s="9"/>
      <c r="F43" s="7"/>
      <c r="G43" s="8"/>
      <c r="H43" s="10"/>
      <c r="I43" s="21"/>
      <c r="J43" s="8"/>
      <c r="K43" s="9"/>
      <c r="L43" s="7"/>
      <c r="M43" s="8"/>
      <c r="N43" s="9"/>
      <c r="O43" s="7"/>
      <c r="P43" s="8"/>
      <c r="Q43" s="9"/>
      <c r="R43" s="7"/>
      <c r="S43" s="8"/>
      <c r="T43" s="9"/>
      <c r="U43" s="7"/>
      <c r="V43" s="8"/>
      <c r="W43" s="9"/>
      <c r="X43" s="7"/>
      <c r="Y43" s="8"/>
      <c r="Z43" s="9"/>
    </row>
    <row r="44" spans="2:26" x14ac:dyDescent="0.25">
      <c r="B44" s="5"/>
      <c r="C44" s="5"/>
      <c r="D44" s="8"/>
      <c r="E44" s="9"/>
      <c r="F44" s="7"/>
      <c r="G44" s="8"/>
      <c r="H44" s="10"/>
      <c r="I44" s="21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</row>
    <row r="45" spans="2:26" x14ac:dyDescent="0.25">
      <c r="B45" s="5"/>
      <c r="C45" s="5"/>
      <c r="D45" s="8"/>
      <c r="E45" s="9"/>
      <c r="F45" s="7"/>
      <c r="G45" s="8"/>
      <c r="H45" s="10"/>
      <c r="I45" s="21"/>
      <c r="J45" s="8"/>
      <c r="K45" s="9"/>
      <c r="L45" s="7"/>
      <c r="M45" s="8"/>
      <c r="N45" s="9"/>
      <c r="O45" s="7"/>
      <c r="P45" s="8"/>
      <c r="Q45" s="9"/>
      <c r="R45" s="7"/>
      <c r="S45" s="8"/>
      <c r="T45" s="9"/>
      <c r="U45" s="7"/>
      <c r="V45" s="8"/>
      <c r="W45" s="9"/>
      <c r="X45" s="7"/>
      <c r="Y45" s="8"/>
      <c r="Z45" s="9"/>
    </row>
    <row r="46" spans="2:26" x14ac:dyDescent="0.25">
      <c r="B46" s="5"/>
      <c r="C46" s="5"/>
      <c r="D46" s="8"/>
      <c r="E46" s="9"/>
      <c r="F46" s="7"/>
      <c r="G46" s="8"/>
      <c r="H46" s="10"/>
      <c r="I46" s="21"/>
      <c r="J46" s="8"/>
      <c r="K46" s="9"/>
      <c r="L46" s="7"/>
      <c r="M46" s="8"/>
      <c r="N46" s="9"/>
      <c r="O46" s="7"/>
      <c r="P46" s="8"/>
      <c r="Q46" s="9"/>
      <c r="R46" s="7"/>
      <c r="S46" s="8"/>
      <c r="T46" s="9"/>
      <c r="U46" s="7"/>
      <c r="V46" s="8"/>
      <c r="W46" s="9"/>
      <c r="X46" s="7"/>
      <c r="Y46" s="8"/>
      <c r="Z46" s="9"/>
    </row>
    <row r="47" spans="2:26" x14ac:dyDescent="0.25">
      <c r="B47" s="5"/>
      <c r="C47" s="5"/>
      <c r="D47" s="8"/>
      <c r="E47" s="9"/>
      <c r="F47" s="7"/>
      <c r="G47" s="8"/>
      <c r="H47" s="10"/>
      <c r="I47" s="21"/>
      <c r="J47" s="8"/>
      <c r="K47" s="9"/>
      <c r="L47" s="7"/>
      <c r="M47" s="8"/>
      <c r="N47" s="9"/>
      <c r="O47" s="7"/>
      <c r="P47" s="8"/>
      <c r="Q47" s="9"/>
      <c r="R47" s="7"/>
      <c r="S47" s="8"/>
      <c r="T47" s="9"/>
      <c r="U47" s="7"/>
      <c r="V47" s="8"/>
      <c r="W47" s="9"/>
      <c r="X47" s="7"/>
      <c r="Y47" s="8"/>
      <c r="Z47" s="9"/>
    </row>
    <row r="48" spans="2:26" x14ac:dyDescent="0.25">
      <c r="B48" s="5"/>
      <c r="C48" s="5"/>
      <c r="D48" s="8"/>
      <c r="E48" s="9"/>
      <c r="F48" s="7"/>
      <c r="G48" s="8"/>
      <c r="H48" s="10"/>
      <c r="I48" s="21"/>
      <c r="J48" s="8"/>
      <c r="K48" s="9"/>
      <c r="L48" s="7"/>
      <c r="M48" s="8"/>
      <c r="N48" s="9"/>
      <c r="O48" s="7"/>
      <c r="P48" s="8"/>
      <c r="Q48" s="9"/>
      <c r="R48" s="7"/>
      <c r="S48" s="8"/>
      <c r="T48" s="9"/>
      <c r="U48" s="7"/>
      <c r="V48" s="8"/>
      <c r="W48" s="9"/>
      <c r="X48" s="7"/>
      <c r="Y48" s="8"/>
      <c r="Z48" s="9"/>
    </row>
    <row r="49" spans="2:26" x14ac:dyDescent="0.25">
      <c r="B49" s="5"/>
      <c r="C49" s="5"/>
      <c r="D49" s="8"/>
      <c r="E49" s="9"/>
      <c r="F49" s="7"/>
      <c r="G49" s="8"/>
      <c r="H49" s="10"/>
      <c r="I49" s="21"/>
      <c r="J49" s="8"/>
      <c r="K49" s="9"/>
      <c r="L49" s="7"/>
      <c r="M49" s="8"/>
      <c r="N49" s="9"/>
      <c r="O49" s="7"/>
      <c r="P49" s="8"/>
      <c r="Q49" s="9"/>
      <c r="R49" s="7"/>
      <c r="S49" s="8"/>
      <c r="T49" s="9"/>
      <c r="U49" s="7"/>
      <c r="V49" s="8"/>
      <c r="W49" s="9"/>
      <c r="X49" s="7"/>
      <c r="Y49" s="8"/>
      <c r="Z49" s="9"/>
    </row>
    <row r="50" spans="2:26" x14ac:dyDescent="0.25">
      <c r="E50" s="22">
        <f>SUM(E5:E49)</f>
        <v>827868.5</v>
      </c>
      <c r="F50" s="14"/>
      <c r="G50" s="14"/>
      <c r="H50" s="22">
        <f>SUM(H5:H49)</f>
        <v>819254.5</v>
      </c>
      <c r="I50" s="14"/>
      <c r="J50" s="14"/>
      <c r="K50" s="23">
        <f>SUM(K5:K49)</f>
        <v>828511.5</v>
      </c>
      <c r="L50" s="14"/>
      <c r="M50" s="14"/>
      <c r="N50" s="23">
        <f>SUM(N5:N49)</f>
        <v>819279.5</v>
      </c>
      <c r="O50" s="14"/>
      <c r="P50" s="14"/>
      <c r="Q50" s="23">
        <f>SUM(Q5:Q49)</f>
        <v>821311.61111111112</v>
      </c>
      <c r="R50" s="14"/>
      <c r="S50" s="14"/>
      <c r="T50" s="23" t="e">
        <f>SUM(T5:T49)</f>
        <v>#DIV/0!</v>
      </c>
      <c r="U50" s="14"/>
      <c r="V50" s="14"/>
      <c r="W50" s="23">
        <f>SUM(W5:W49)</f>
        <v>819279.5</v>
      </c>
      <c r="X50" s="14"/>
      <c r="Y50" s="14"/>
      <c r="Z50" s="23">
        <f>SUM(Z5:Z49)</f>
        <v>819279.5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G26" sqref="G26"/>
    </sheetView>
  </sheetViews>
  <sheetFormatPr defaultRowHeight="15" x14ac:dyDescent="0.25"/>
  <cols>
    <col min="2" max="2" width="9.28515625" bestFit="1" customWidth="1"/>
    <col min="3" max="3" width="15.42578125" customWidth="1"/>
    <col min="4" max="4" width="31.85546875" customWidth="1"/>
    <col min="5" max="5" width="18.28515625" customWidth="1"/>
    <col min="6" max="6" width="0.85546875" customWidth="1"/>
    <col min="8" max="8" width="14.28515625" bestFit="1" customWidth="1"/>
    <col min="9" max="9" width="0.7109375" customWidth="1"/>
    <col min="11" max="11" width="14.28515625" bestFit="1" customWidth="1"/>
    <col min="12" max="12" width="0.85546875" customWidth="1"/>
    <col min="13" max="14" width="15" customWidth="1"/>
    <col min="15" max="15" width="0.85546875" customWidth="1"/>
    <col min="16" max="17" width="15" customWidth="1"/>
    <col min="18" max="18" width="0.85546875" customWidth="1"/>
    <col min="19" max="20" width="15" customWidth="1"/>
    <col min="21" max="21" width="0.85546875" customWidth="1"/>
    <col min="22" max="23" width="15" customWidth="1"/>
    <col min="24" max="24" width="0.85546875" customWidth="1"/>
    <col min="25" max="26" width="15" customWidth="1"/>
  </cols>
  <sheetData>
    <row r="1" spans="1:26" x14ac:dyDescent="0.25">
      <c r="A1" s="6" t="s">
        <v>581</v>
      </c>
      <c r="E1" s="16"/>
      <c r="F1" s="19"/>
      <c r="L1" s="19"/>
      <c r="O1" s="19"/>
      <c r="R1" s="19"/>
      <c r="U1" s="19"/>
      <c r="X1" s="19"/>
    </row>
    <row r="2" spans="1:26" x14ac:dyDescent="0.25">
      <c r="A2" s="6"/>
      <c r="E2" s="16"/>
      <c r="F2" s="19"/>
      <c r="L2" s="19"/>
      <c r="O2" s="19"/>
      <c r="R2" s="19"/>
      <c r="U2" s="19"/>
      <c r="X2" s="19"/>
    </row>
    <row r="3" spans="1:26" x14ac:dyDescent="0.25">
      <c r="B3" s="11" t="s">
        <v>582</v>
      </c>
      <c r="C3" s="16" t="s">
        <v>585</v>
      </c>
      <c r="D3" s="12" t="s">
        <v>205</v>
      </c>
      <c r="E3" s="13" t="s">
        <v>583</v>
      </c>
      <c r="F3" s="20"/>
      <c r="G3" s="12" t="s">
        <v>193</v>
      </c>
      <c r="H3" s="13" t="s">
        <v>583</v>
      </c>
      <c r="I3" s="20"/>
      <c r="J3" s="12" t="s">
        <v>267</v>
      </c>
      <c r="K3" s="13" t="s">
        <v>583</v>
      </c>
      <c r="L3" s="20"/>
      <c r="M3" t="s">
        <v>289</v>
      </c>
      <c r="N3" s="13" t="s">
        <v>583</v>
      </c>
      <c r="O3" s="20"/>
      <c r="P3" t="s">
        <v>256</v>
      </c>
      <c r="Q3" s="13" t="s">
        <v>583</v>
      </c>
      <c r="R3" s="20"/>
      <c r="S3" s="17" t="s">
        <v>217</v>
      </c>
      <c r="T3" s="13" t="s">
        <v>583</v>
      </c>
      <c r="U3" s="20"/>
      <c r="V3" s="12"/>
      <c r="W3" s="13" t="s">
        <v>583</v>
      </c>
      <c r="X3" s="20"/>
      <c r="Y3" s="12"/>
      <c r="Z3" s="13" t="s">
        <v>583</v>
      </c>
    </row>
    <row r="4" spans="1:26" x14ac:dyDescent="0.25">
      <c r="B4" s="15">
        <v>1</v>
      </c>
      <c r="C4" s="15">
        <f>(-3*(B4*B4)-7)/2</f>
        <v>-5</v>
      </c>
      <c r="D4" s="8">
        <f>(2*(1-(9-((6-((((9/4)-$B4)*2)+4))-8))))</f>
        <v>-33</v>
      </c>
      <c r="E4" s="9">
        <f>ABS($C4-D4)</f>
        <v>28</v>
      </c>
      <c r="F4" s="7"/>
      <c r="G4" s="8">
        <f>(6-7)</f>
        <v>-1</v>
      </c>
      <c r="H4" s="10">
        <f>ABS($C4-G4)</f>
        <v>4</v>
      </c>
      <c r="I4" s="21"/>
      <c r="J4" s="8">
        <f>(4*$B4)</f>
        <v>4</v>
      </c>
      <c r="K4" s="9">
        <f>ABS($C4-J4)</f>
        <v>9</v>
      </c>
      <c r="L4" s="7"/>
      <c r="M4" s="8">
        <f>1*0*5</f>
        <v>0</v>
      </c>
      <c r="N4" s="9">
        <f>ABS($C4-M4)</f>
        <v>5</v>
      </c>
      <c r="O4" s="7"/>
      <c r="P4" s="8">
        <f>($B4-((7+$B4)/9))</f>
        <v>0.11111111111111116</v>
      </c>
      <c r="Q4" s="9">
        <f>ABS($C4-P4)</f>
        <v>5.1111111111111107</v>
      </c>
      <c r="R4" s="7"/>
      <c r="S4" s="8">
        <f t="shared" ref="S4:S29" si="0">(((2+1)*(9*(((((B4-((9-3)/4))*0)*((((4-2)+5)/1)*B4))-(4*7))/((((2/2)-(1/3))+7)-(7/((4+((6-0)*(B4/B4)))*8))))))/5)</f>
        <v>-19.949422759758107</v>
      </c>
      <c r="T4" s="9">
        <f>ABS($C4-S4)</f>
        <v>14.949422759758107</v>
      </c>
      <c r="U4" s="7"/>
      <c r="V4" s="8"/>
      <c r="W4" s="9">
        <f>ABS($C4-V4)</f>
        <v>5</v>
      </c>
      <c r="X4" s="7"/>
      <c r="Y4" s="8"/>
      <c r="Z4" s="9">
        <f>ABS($C4-Y4)</f>
        <v>5</v>
      </c>
    </row>
    <row r="5" spans="1:26" x14ac:dyDescent="0.25">
      <c r="B5" s="5">
        <v>-12</v>
      </c>
      <c r="C5" s="15">
        <f t="shared" ref="C5:C29" si="1">(-3*(B5*B5)-7)/2</f>
        <v>-219.5</v>
      </c>
      <c r="D5" s="8">
        <f t="shared" ref="D5:D29" si="2">(2*(1-(9-((6-((((9/4)-$B5)*2)+4))-8))))</f>
        <v>-85</v>
      </c>
      <c r="E5" s="9">
        <f t="shared" ref="E5:E29" si="3">ABS($C5-D5)</f>
        <v>134.5</v>
      </c>
      <c r="F5" s="7"/>
      <c r="G5" s="8">
        <f t="shared" ref="G5:G29" si="4">(6-7)</f>
        <v>-1</v>
      </c>
      <c r="H5" s="10">
        <f t="shared" ref="H5:H29" si="5">ABS($C5-G5)</f>
        <v>218.5</v>
      </c>
      <c r="I5" s="21"/>
      <c r="J5" s="8">
        <f t="shared" ref="J5:J29" si="6">(4*$B5)</f>
        <v>-48</v>
      </c>
      <c r="K5" s="9">
        <f t="shared" ref="K5:N20" si="7">ABS($C5-J5)</f>
        <v>171.5</v>
      </c>
      <c r="L5" s="7"/>
      <c r="M5" s="8">
        <f t="shared" ref="M5:M29" si="8">1*0*5</f>
        <v>0</v>
      </c>
      <c r="N5" s="9">
        <f t="shared" si="7"/>
        <v>219.5</v>
      </c>
      <c r="O5" s="7"/>
      <c r="P5" s="8">
        <f t="shared" ref="P5:P29" si="9">($B5-((7+$B5)/9))</f>
        <v>-11.444444444444445</v>
      </c>
      <c r="Q5" s="9">
        <f t="shared" ref="Q5:Q29" si="10">ABS($C5-P5)</f>
        <v>208.05555555555554</v>
      </c>
      <c r="R5" s="7"/>
      <c r="S5" s="8">
        <f t="shared" si="0"/>
        <v>-19.949422759758107</v>
      </c>
      <c r="T5" s="9">
        <f t="shared" ref="T5:T29" si="11">ABS($C5-S5)</f>
        <v>199.55057724024189</v>
      </c>
      <c r="U5" s="7"/>
      <c r="V5" s="8"/>
      <c r="W5" s="9">
        <f t="shared" ref="W5:W29" si="12">ABS($C5-V5)</f>
        <v>219.5</v>
      </c>
      <c r="X5" s="7"/>
      <c r="Y5" s="8"/>
      <c r="Z5" s="9">
        <f t="shared" ref="Z5:Z29" si="13">ABS($C5-Y5)</f>
        <v>219.5</v>
      </c>
    </row>
    <row r="6" spans="1:26" x14ac:dyDescent="0.25">
      <c r="B6" s="5">
        <v>-11</v>
      </c>
      <c r="C6" s="15">
        <f t="shared" si="1"/>
        <v>-185</v>
      </c>
      <c r="D6" s="8">
        <f t="shared" si="2"/>
        <v>-81</v>
      </c>
      <c r="E6" s="9">
        <f t="shared" si="3"/>
        <v>104</v>
      </c>
      <c r="F6" s="7"/>
      <c r="G6" s="8">
        <f t="shared" si="4"/>
        <v>-1</v>
      </c>
      <c r="H6" s="10">
        <f t="shared" si="5"/>
        <v>184</v>
      </c>
      <c r="I6" s="21"/>
      <c r="J6" s="8">
        <f t="shared" si="6"/>
        <v>-44</v>
      </c>
      <c r="K6" s="9">
        <f t="shared" si="7"/>
        <v>141</v>
      </c>
      <c r="L6" s="7"/>
      <c r="M6" s="8">
        <f t="shared" si="8"/>
        <v>0</v>
      </c>
      <c r="N6" s="9">
        <f t="shared" si="7"/>
        <v>185</v>
      </c>
      <c r="O6" s="7"/>
      <c r="P6" s="8">
        <f t="shared" si="9"/>
        <v>-10.555555555555555</v>
      </c>
      <c r="Q6" s="9">
        <f t="shared" si="10"/>
        <v>174.44444444444446</v>
      </c>
      <c r="R6" s="7"/>
      <c r="S6" s="8">
        <f t="shared" si="0"/>
        <v>-19.949422759758107</v>
      </c>
      <c r="T6" s="9">
        <f t="shared" si="11"/>
        <v>165.05057724024189</v>
      </c>
      <c r="U6" s="7"/>
      <c r="V6" s="8"/>
      <c r="W6" s="9">
        <f t="shared" si="12"/>
        <v>185</v>
      </c>
      <c r="X6" s="7"/>
      <c r="Y6" s="8"/>
      <c r="Z6" s="9">
        <f t="shared" si="13"/>
        <v>185</v>
      </c>
    </row>
    <row r="7" spans="1:26" x14ac:dyDescent="0.25">
      <c r="B7" s="5">
        <v>-10</v>
      </c>
      <c r="C7" s="15">
        <f t="shared" si="1"/>
        <v>-153.5</v>
      </c>
      <c r="D7" s="8">
        <f t="shared" si="2"/>
        <v>-77</v>
      </c>
      <c r="E7" s="9">
        <f t="shared" si="3"/>
        <v>76.5</v>
      </c>
      <c r="F7" s="7"/>
      <c r="G7" s="8">
        <f t="shared" si="4"/>
        <v>-1</v>
      </c>
      <c r="H7" s="10">
        <f t="shared" si="5"/>
        <v>152.5</v>
      </c>
      <c r="I7" s="21"/>
      <c r="J7" s="8">
        <f t="shared" si="6"/>
        <v>-40</v>
      </c>
      <c r="K7" s="9">
        <f t="shared" si="7"/>
        <v>113.5</v>
      </c>
      <c r="L7" s="7"/>
      <c r="M7" s="8">
        <f t="shared" si="8"/>
        <v>0</v>
      </c>
      <c r="N7" s="9">
        <f t="shared" si="7"/>
        <v>153.5</v>
      </c>
      <c r="O7" s="7"/>
      <c r="P7" s="8">
        <f t="shared" si="9"/>
        <v>-9.6666666666666661</v>
      </c>
      <c r="Q7" s="9">
        <f t="shared" si="10"/>
        <v>143.83333333333334</v>
      </c>
      <c r="R7" s="7"/>
      <c r="S7" s="8">
        <f t="shared" si="0"/>
        <v>-19.949422759758107</v>
      </c>
      <c r="T7" s="9">
        <f t="shared" si="11"/>
        <v>133.55057724024189</v>
      </c>
      <c r="U7" s="7"/>
      <c r="V7" s="8"/>
      <c r="W7" s="9">
        <f t="shared" si="12"/>
        <v>153.5</v>
      </c>
      <c r="X7" s="7"/>
      <c r="Y7" s="8"/>
      <c r="Z7" s="9">
        <f t="shared" si="13"/>
        <v>153.5</v>
      </c>
    </row>
    <row r="8" spans="1:26" x14ac:dyDescent="0.25">
      <c r="B8" s="5">
        <v>-9</v>
      </c>
      <c r="C8" s="15">
        <f t="shared" si="1"/>
        <v>-125</v>
      </c>
      <c r="D8" s="8">
        <f t="shared" si="2"/>
        <v>-73</v>
      </c>
      <c r="E8" s="9">
        <f t="shared" si="3"/>
        <v>52</v>
      </c>
      <c r="F8" s="7"/>
      <c r="G8" s="8">
        <f t="shared" si="4"/>
        <v>-1</v>
      </c>
      <c r="H8" s="10">
        <f t="shared" si="5"/>
        <v>124</v>
      </c>
      <c r="I8" s="21"/>
      <c r="J8" s="8">
        <f t="shared" si="6"/>
        <v>-36</v>
      </c>
      <c r="K8" s="9">
        <f t="shared" si="7"/>
        <v>89</v>
      </c>
      <c r="L8" s="7"/>
      <c r="M8" s="8">
        <f t="shared" si="8"/>
        <v>0</v>
      </c>
      <c r="N8" s="9">
        <f t="shared" si="7"/>
        <v>125</v>
      </c>
      <c r="O8" s="7"/>
      <c r="P8" s="8">
        <f t="shared" si="9"/>
        <v>-8.7777777777777786</v>
      </c>
      <c r="Q8" s="9">
        <f t="shared" si="10"/>
        <v>116.22222222222223</v>
      </c>
      <c r="R8" s="7"/>
      <c r="S8" s="8">
        <f t="shared" si="0"/>
        <v>-19.949422759758107</v>
      </c>
      <c r="T8" s="9">
        <f t="shared" si="11"/>
        <v>105.05057724024189</v>
      </c>
      <c r="U8" s="7"/>
      <c r="V8" s="8"/>
      <c r="W8" s="9">
        <f t="shared" si="12"/>
        <v>125</v>
      </c>
      <c r="X8" s="7"/>
      <c r="Y8" s="8"/>
      <c r="Z8" s="9">
        <f t="shared" si="13"/>
        <v>125</v>
      </c>
    </row>
    <row r="9" spans="1:26" x14ac:dyDescent="0.25">
      <c r="B9" s="5">
        <v>-8</v>
      </c>
      <c r="C9" s="15">
        <f t="shared" si="1"/>
        <v>-99.5</v>
      </c>
      <c r="D9" s="8">
        <f t="shared" si="2"/>
        <v>-69</v>
      </c>
      <c r="E9" s="9">
        <f t="shared" si="3"/>
        <v>30.5</v>
      </c>
      <c r="F9" s="7"/>
      <c r="G9" s="8">
        <f t="shared" si="4"/>
        <v>-1</v>
      </c>
      <c r="H9" s="10">
        <f t="shared" si="5"/>
        <v>98.5</v>
      </c>
      <c r="I9" s="21"/>
      <c r="J9" s="8">
        <f t="shared" si="6"/>
        <v>-32</v>
      </c>
      <c r="K9" s="9">
        <f t="shared" si="7"/>
        <v>67.5</v>
      </c>
      <c r="L9" s="7"/>
      <c r="M9" s="8">
        <f t="shared" si="8"/>
        <v>0</v>
      </c>
      <c r="N9" s="9">
        <f t="shared" si="7"/>
        <v>99.5</v>
      </c>
      <c r="O9" s="7"/>
      <c r="P9" s="8">
        <f t="shared" si="9"/>
        <v>-7.8888888888888893</v>
      </c>
      <c r="Q9" s="9">
        <f t="shared" si="10"/>
        <v>91.611111111111114</v>
      </c>
      <c r="R9" s="7"/>
      <c r="S9" s="8">
        <f t="shared" si="0"/>
        <v>-19.949422759758107</v>
      </c>
      <c r="T9" s="9">
        <f t="shared" si="11"/>
        <v>79.550577240241893</v>
      </c>
      <c r="U9" s="7"/>
      <c r="V9" s="8"/>
      <c r="W9" s="9">
        <f t="shared" si="12"/>
        <v>99.5</v>
      </c>
      <c r="X9" s="7"/>
      <c r="Y9" s="8"/>
      <c r="Z9" s="9">
        <f t="shared" si="13"/>
        <v>99.5</v>
      </c>
    </row>
    <row r="10" spans="1:26" x14ac:dyDescent="0.25">
      <c r="B10" s="5">
        <v>-7</v>
      </c>
      <c r="C10" s="15">
        <f t="shared" si="1"/>
        <v>-77</v>
      </c>
      <c r="D10" s="8">
        <f t="shared" si="2"/>
        <v>-65</v>
      </c>
      <c r="E10" s="9">
        <f t="shared" si="3"/>
        <v>12</v>
      </c>
      <c r="F10" s="7"/>
      <c r="G10" s="8">
        <f t="shared" si="4"/>
        <v>-1</v>
      </c>
      <c r="H10" s="10">
        <f t="shared" si="5"/>
        <v>76</v>
      </c>
      <c r="I10" s="21"/>
      <c r="J10" s="8">
        <f t="shared" si="6"/>
        <v>-28</v>
      </c>
      <c r="K10" s="9">
        <f t="shared" si="7"/>
        <v>49</v>
      </c>
      <c r="L10" s="7"/>
      <c r="M10" s="8">
        <f t="shared" si="8"/>
        <v>0</v>
      </c>
      <c r="N10" s="9">
        <f t="shared" si="7"/>
        <v>77</v>
      </c>
      <c r="O10" s="7"/>
      <c r="P10" s="8">
        <f t="shared" si="9"/>
        <v>-7</v>
      </c>
      <c r="Q10" s="9">
        <f t="shared" si="10"/>
        <v>70</v>
      </c>
      <c r="R10" s="7"/>
      <c r="S10" s="8">
        <f t="shared" si="0"/>
        <v>-19.949422759758107</v>
      </c>
      <c r="T10" s="9">
        <f t="shared" si="11"/>
        <v>57.050577240241893</v>
      </c>
      <c r="U10" s="7"/>
      <c r="V10" s="8"/>
      <c r="W10" s="9">
        <f t="shared" si="12"/>
        <v>77</v>
      </c>
      <c r="X10" s="7"/>
      <c r="Y10" s="8"/>
      <c r="Z10" s="9">
        <f t="shared" si="13"/>
        <v>77</v>
      </c>
    </row>
    <row r="11" spans="1:26" x14ac:dyDescent="0.25">
      <c r="B11" s="5">
        <v>-6</v>
      </c>
      <c r="C11" s="15">
        <f t="shared" si="1"/>
        <v>-57.5</v>
      </c>
      <c r="D11" s="8">
        <f t="shared" si="2"/>
        <v>-61</v>
      </c>
      <c r="E11" s="9">
        <f t="shared" si="3"/>
        <v>3.5</v>
      </c>
      <c r="F11" s="7"/>
      <c r="G11" s="8">
        <f t="shared" si="4"/>
        <v>-1</v>
      </c>
      <c r="H11" s="10">
        <f t="shared" si="5"/>
        <v>56.5</v>
      </c>
      <c r="I11" s="21"/>
      <c r="J11" s="8">
        <f t="shared" si="6"/>
        <v>-24</v>
      </c>
      <c r="K11" s="9">
        <f t="shared" si="7"/>
        <v>33.5</v>
      </c>
      <c r="L11" s="7"/>
      <c r="M11" s="8">
        <f t="shared" si="8"/>
        <v>0</v>
      </c>
      <c r="N11" s="9">
        <f t="shared" si="7"/>
        <v>57.5</v>
      </c>
      <c r="O11" s="7"/>
      <c r="P11" s="8">
        <f t="shared" si="9"/>
        <v>-6.1111111111111107</v>
      </c>
      <c r="Q11" s="9">
        <f t="shared" si="10"/>
        <v>51.388888888888886</v>
      </c>
      <c r="R11" s="7"/>
      <c r="S11" s="8">
        <f t="shared" si="0"/>
        <v>-19.949422759758107</v>
      </c>
      <c r="T11" s="9">
        <f t="shared" si="11"/>
        <v>37.550577240241893</v>
      </c>
      <c r="U11" s="7"/>
      <c r="V11" s="8"/>
      <c r="W11" s="9">
        <f t="shared" si="12"/>
        <v>57.5</v>
      </c>
      <c r="X11" s="7"/>
      <c r="Y11" s="8"/>
      <c r="Z11" s="9">
        <f t="shared" si="13"/>
        <v>57.5</v>
      </c>
    </row>
    <row r="12" spans="1:26" x14ac:dyDescent="0.25">
      <c r="B12" s="5">
        <v>-5</v>
      </c>
      <c r="C12" s="15">
        <f t="shared" si="1"/>
        <v>-41</v>
      </c>
      <c r="D12" s="8">
        <f t="shared" si="2"/>
        <v>-57</v>
      </c>
      <c r="E12" s="9">
        <f t="shared" si="3"/>
        <v>16</v>
      </c>
      <c r="F12" s="7"/>
      <c r="G12" s="8">
        <f t="shared" si="4"/>
        <v>-1</v>
      </c>
      <c r="H12" s="10">
        <f t="shared" si="5"/>
        <v>40</v>
      </c>
      <c r="I12" s="21"/>
      <c r="J12" s="8">
        <f t="shared" si="6"/>
        <v>-20</v>
      </c>
      <c r="K12" s="9">
        <f t="shared" si="7"/>
        <v>21</v>
      </c>
      <c r="L12" s="7"/>
      <c r="M12" s="8">
        <f t="shared" si="8"/>
        <v>0</v>
      </c>
      <c r="N12" s="9">
        <f t="shared" si="7"/>
        <v>41</v>
      </c>
      <c r="O12" s="7"/>
      <c r="P12" s="8">
        <f t="shared" si="9"/>
        <v>-5.2222222222222223</v>
      </c>
      <c r="Q12" s="9">
        <f t="shared" si="10"/>
        <v>35.777777777777779</v>
      </c>
      <c r="R12" s="7"/>
      <c r="S12" s="8">
        <f t="shared" si="0"/>
        <v>-19.949422759758107</v>
      </c>
      <c r="T12" s="9">
        <f t="shared" si="11"/>
        <v>21.050577240241893</v>
      </c>
      <c r="U12" s="7"/>
      <c r="V12" s="8"/>
      <c r="W12" s="9">
        <f t="shared" si="12"/>
        <v>41</v>
      </c>
      <c r="X12" s="7"/>
      <c r="Y12" s="8"/>
      <c r="Z12" s="9">
        <f t="shared" si="13"/>
        <v>41</v>
      </c>
    </row>
    <row r="13" spans="1:26" x14ac:dyDescent="0.25">
      <c r="B13" s="5">
        <v>-4</v>
      </c>
      <c r="C13" s="15">
        <f t="shared" si="1"/>
        <v>-27.5</v>
      </c>
      <c r="D13" s="8">
        <f t="shared" si="2"/>
        <v>-53</v>
      </c>
      <c r="E13" s="9">
        <f t="shared" si="3"/>
        <v>25.5</v>
      </c>
      <c r="F13" s="7"/>
      <c r="G13" s="8">
        <f t="shared" si="4"/>
        <v>-1</v>
      </c>
      <c r="H13" s="10">
        <f t="shared" si="5"/>
        <v>26.5</v>
      </c>
      <c r="I13" s="21"/>
      <c r="J13" s="8">
        <f t="shared" si="6"/>
        <v>-16</v>
      </c>
      <c r="K13" s="9">
        <f t="shared" si="7"/>
        <v>11.5</v>
      </c>
      <c r="L13" s="7"/>
      <c r="M13" s="8">
        <f t="shared" si="8"/>
        <v>0</v>
      </c>
      <c r="N13" s="9">
        <f t="shared" si="7"/>
        <v>27.5</v>
      </c>
      <c r="O13" s="7"/>
      <c r="P13" s="8">
        <f t="shared" si="9"/>
        <v>-4.333333333333333</v>
      </c>
      <c r="Q13" s="9">
        <f t="shared" si="10"/>
        <v>23.166666666666668</v>
      </c>
      <c r="R13" s="7"/>
      <c r="S13" s="8">
        <f t="shared" si="0"/>
        <v>-19.949422759758107</v>
      </c>
      <c r="T13" s="9">
        <f t="shared" si="11"/>
        <v>7.5505772402418927</v>
      </c>
      <c r="U13" s="7"/>
      <c r="V13" s="8"/>
      <c r="W13" s="9">
        <f t="shared" si="12"/>
        <v>27.5</v>
      </c>
      <c r="X13" s="7"/>
      <c r="Y13" s="8"/>
      <c r="Z13" s="9">
        <f t="shared" si="13"/>
        <v>27.5</v>
      </c>
    </row>
    <row r="14" spans="1:26" x14ac:dyDescent="0.25">
      <c r="B14" s="5">
        <v>-3</v>
      </c>
      <c r="C14" s="15">
        <f t="shared" si="1"/>
        <v>-17</v>
      </c>
      <c r="D14" s="8">
        <f t="shared" si="2"/>
        <v>-49</v>
      </c>
      <c r="E14" s="9">
        <f t="shared" si="3"/>
        <v>32</v>
      </c>
      <c r="F14" s="7"/>
      <c r="G14" s="8">
        <f t="shared" si="4"/>
        <v>-1</v>
      </c>
      <c r="H14" s="10">
        <f t="shared" si="5"/>
        <v>16</v>
      </c>
      <c r="I14" s="21"/>
      <c r="J14" s="8">
        <f t="shared" si="6"/>
        <v>-12</v>
      </c>
      <c r="K14" s="9">
        <f t="shared" si="7"/>
        <v>5</v>
      </c>
      <c r="L14" s="7"/>
      <c r="M14" s="8">
        <f t="shared" si="8"/>
        <v>0</v>
      </c>
      <c r="N14" s="9">
        <f t="shared" si="7"/>
        <v>17</v>
      </c>
      <c r="O14" s="7"/>
      <c r="P14" s="8">
        <f t="shared" si="9"/>
        <v>-3.4444444444444446</v>
      </c>
      <c r="Q14" s="9">
        <f t="shared" si="10"/>
        <v>13.555555555555555</v>
      </c>
      <c r="R14" s="7"/>
      <c r="S14" s="8">
        <f t="shared" si="0"/>
        <v>-19.949422759758107</v>
      </c>
      <c r="T14" s="9">
        <f t="shared" si="11"/>
        <v>2.9494227597581073</v>
      </c>
      <c r="U14" s="7"/>
      <c r="V14" s="8"/>
      <c r="W14" s="9">
        <f t="shared" si="12"/>
        <v>17</v>
      </c>
      <c r="X14" s="7"/>
      <c r="Y14" s="8"/>
      <c r="Z14" s="9">
        <f t="shared" si="13"/>
        <v>17</v>
      </c>
    </row>
    <row r="15" spans="1:26" x14ac:dyDescent="0.25">
      <c r="B15" s="5">
        <v>-2</v>
      </c>
      <c r="C15" s="15">
        <f t="shared" si="1"/>
        <v>-9.5</v>
      </c>
      <c r="D15" s="8">
        <f t="shared" si="2"/>
        <v>-45</v>
      </c>
      <c r="E15" s="9">
        <f t="shared" si="3"/>
        <v>35.5</v>
      </c>
      <c r="F15" s="7"/>
      <c r="G15" s="8">
        <f t="shared" si="4"/>
        <v>-1</v>
      </c>
      <c r="H15" s="10">
        <f t="shared" si="5"/>
        <v>8.5</v>
      </c>
      <c r="I15" s="21"/>
      <c r="J15" s="8">
        <f t="shared" si="6"/>
        <v>-8</v>
      </c>
      <c r="K15" s="9">
        <f t="shared" si="7"/>
        <v>1.5</v>
      </c>
      <c r="L15" s="7"/>
      <c r="M15" s="8">
        <f t="shared" si="8"/>
        <v>0</v>
      </c>
      <c r="N15" s="9">
        <f t="shared" si="7"/>
        <v>9.5</v>
      </c>
      <c r="O15" s="7"/>
      <c r="P15" s="8">
        <f t="shared" si="9"/>
        <v>-2.5555555555555554</v>
      </c>
      <c r="Q15" s="9">
        <f t="shared" si="10"/>
        <v>6.9444444444444446</v>
      </c>
      <c r="R15" s="7"/>
      <c r="S15" s="8">
        <f t="shared" si="0"/>
        <v>-19.949422759758107</v>
      </c>
      <c r="T15" s="9">
        <f t="shared" si="11"/>
        <v>10.449422759758107</v>
      </c>
      <c r="U15" s="7"/>
      <c r="V15" s="8"/>
      <c r="W15" s="9">
        <f t="shared" si="12"/>
        <v>9.5</v>
      </c>
      <c r="X15" s="7"/>
      <c r="Y15" s="8"/>
      <c r="Z15" s="9">
        <f t="shared" si="13"/>
        <v>9.5</v>
      </c>
    </row>
    <row r="16" spans="1:26" x14ac:dyDescent="0.25">
      <c r="B16" s="5">
        <v>-1</v>
      </c>
      <c r="C16" s="15">
        <f t="shared" si="1"/>
        <v>-5</v>
      </c>
      <c r="D16" s="8">
        <f t="shared" si="2"/>
        <v>-41</v>
      </c>
      <c r="E16" s="9">
        <f t="shared" si="3"/>
        <v>36</v>
      </c>
      <c r="F16" s="7"/>
      <c r="G16" s="8">
        <f t="shared" si="4"/>
        <v>-1</v>
      </c>
      <c r="H16" s="10">
        <f t="shared" si="5"/>
        <v>4</v>
      </c>
      <c r="I16" s="21"/>
      <c r="J16" s="8">
        <f t="shared" si="6"/>
        <v>-4</v>
      </c>
      <c r="K16" s="9">
        <f t="shared" si="7"/>
        <v>1</v>
      </c>
      <c r="L16" s="7"/>
      <c r="M16" s="8">
        <f t="shared" si="8"/>
        <v>0</v>
      </c>
      <c r="N16" s="9">
        <f t="shared" si="7"/>
        <v>5</v>
      </c>
      <c r="O16" s="7"/>
      <c r="P16" s="8">
        <f t="shared" si="9"/>
        <v>-1.6666666666666665</v>
      </c>
      <c r="Q16" s="9">
        <f t="shared" si="10"/>
        <v>3.3333333333333335</v>
      </c>
      <c r="R16" s="7"/>
      <c r="S16" s="8">
        <f t="shared" si="0"/>
        <v>-19.949422759758107</v>
      </c>
      <c r="T16" s="9">
        <f t="shared" si="11"/>
        <v>14.949422759758107</v>
      </c>
      <c r="U16" s="7"/>
      <c r="V16" s="8"/>
      <c r="W16" s="9">
        <f t="shared" si="12"/>
        <v>5</v>
      </c>
      <c r="X16" s="7"/>
      <c r="Y16" s="8"/>
      <c r="Z16" s="9">
        <f t="shared" si="13"/>
        <v>5</v>
      </c>
    </row>
    <row r="17" spans="2:26" x14ac:dyDescent="0.25">
      <c r="B17" s="5">
        <v>0</v>
      </c>
      <c r="C17" s="15">
        <f t="shared" si="1"/>
        <v>-3.5</v>
      </c>
      <c r="D17" s="8">
        <f t="shared" si="2"/>
        <v>-37</v>
      </c>
      <c r="E17" s="9">
        <f t="shared" si="3"/>
        <v>33.5</v>
      </c>
      <c r="F17" s="7"/>
      <c r="G17" s="8">
        <f t="shared" si="4"/>
        <v>-1</v>
      </c>
      <c r="H17" s="10">
        <f t="shared" si="5"/>
        <v>2.5</v>
      </c>
      <c r="I17" s="21"/>
      <c r="J17" s="8">
        <f t="shared" si="6"/>
        <v>0</v>
      </c>
      <c r="K17" s="9">
        <f t="shared" si="7"/>
        <v>3.5</v>
      </c>
      <c r="L17" s="7"/>
      <c r="M17" s="8">
        <f t="shared" si="8"/>
        <v>0</v>
      </c>
      <c r="N17" s="9">
        <f t="shared" si="7"/>
        <v>3.5</v>
      </c>
      <c r="O17" s="7"/>
      <c r="P17" s="8">
        <f t="shared" si="9"/>
        <v>-0.77777777777777779</v>
      </c>
      <c r="Q17" s="9">
        <f t="shared" si="10"/>
        <v>2.7222222222222223</v>
      </c>
      <c r="R17" s="7"/>
      <c r="S17" s="8" t="e">
        <f t="shared" si="0"/>
        <v>#DIV/0!</v>
      </c>
      <c r="T17" s="9" t="e">
        <f t="shared" si="11"/>
        <v>#DIV/0!</v>
      </c>
      <c r="U17" s="7"/>
      <c r="V17" s="8"/>
      <c r="W17" s="9">
        <f t="shared" si="12"/>
        <v>3.5</v>
      </c>
      <c r="X17" s="7"/>
      <c r="Y17" s="8"/>
      <c r="Z17" s="9">
        <f t="shared" si="13"/>
        <v>3.5</v>
      </c>
    </row>
    <row r="18" spans="2:26" x14ac:dyDescent="0.25">
      <c r="B18" s="5">
        <v>1</v>
      </c>
      <c r="C18" s="15">
        <f t="shared" si="1"/>
        <v>-5</v>
      </c>
      <c r="D18" s="8">
        <f t="shared" si="2"/>
        <v>-33</v>
      </c>
      <c r="E18" s="9">
        <f t="shared" si="3"/>
        <v>28</v>
      </c>
      <c r="F18" s="7"/>
      <c r="G18" s="8">
        <f t="shared" si="4"/>
        <v>-1</v>
      </c>
      <c r="H18" s="10">
        <f t="shared" si="5"/>
        <v>4</v>
      </c>
      <c r="I18" s="21"/>
      <c r="J18" s="8">
        <f t="shared" si="6"/>
        <v>4</v>
      </c>
      <c r="K18" s="9">
        <f t="shared" si="7"/>
        <v>9</v>
      </c>
      <c r="L18" s="7"/>
      <c r="M18" s="8">
        <f t="shared" si="8"/>
        <v>0</v>
      </c>
      <c r="N18" s="9">
        <f t="shared" si="7"/>
        <v>5</v>
      </c>
      <c r="O18" s="7"/>
      <c r="P18" s="8">
        <f t="shared" si="9"/>
        <v>0.11111111111111116</v>
      </c>
      <c r="Q18" s="9">
        <f t="shared" si="10"/>
        <v>5.1111111111111107</v>
      </c>
      <c r="R18" s="7"/>
      <c r="S18" s="8">
        <f t="shared" si="0"/>
        <v>-19.949422759758107</v>
      </c>
      <c r="T18" s="9">
        <f t="shared" si="11"/>
        <v>14.949422759758107</v>
      </c>
      <c r="U18" s="7"/>
      <c r="V18" s="8"/>
      <c r="W18" s="9">
        <f t="shared" si="12"/>
        <v>5</v>
      </c>
      <c r="X18" s="7"/>
      <c r="Y18" s="8"/>
      <c r="Z18" s="9">
        <f t="shared" si="13"/>
        <v>5</v>
      </c>
    </row>
    <row r="19" spans="2:26" x14ac:dyDescent="0.25">
      <c r="B19" s="5">
        <v>2</v>
      </c>
      <c r="C19" s="15">
        <f t="shared" si="1"/>
        <v>-9.5</v>
      </c>
      <c r="D19" s="8">
        <f t="shared" si="2"/>
        <v>-29</v>
      </c>
      <c r="E19" s="9">
        <f t="shared" si="3"/>
        <v>19.5</v>
      </c>
      <c r="F19" s="7"/>
      <c r="G19" s="8">
        <f t="shared" si="4"/>
        <v>-1</v>
      </c>
      <c r="H19" s="10">
        <f t="shared" si="5"/>
        <v>8.5</v>
      </c>
      <c r="I19" s="21"/>
      <c r="J19" s="8">
        <f t="shared" si="6"/>
        <v>8</v>
      </c>
      <c r="K19" s="9">
        <f t="shared" si="7"/>
        <v>17.5</v>
      </c>
      <c r="L19" s="7"/>
      <c r="M19" s="8">
        <f t="shared" si="8"/>
        <v>0</v>
      </c>
      <c r="N19" s="9">
        <f t="shared" si="7"/>
        <v>9.5</v>
      </c>
      <c r="O19" s="7"/>
      <c r="P19" s="8">
        <f t="shared" si="9"/>
        <v>1</v>
      </c>
      <c r="Q19" s="9">
        <f t="shared" si="10"/>
        <v>10.5</v>
      </c>
      <c r="R19" s="7"/>
      <c r="S19" s="8">
        <f t="shared" si="0"/>
        <v>-19.949422759758107</v>
      </c>
      <c r="T19" s="9">
        <f t="shared" si="11"/>
        <v>10.449422759758107</v>
      </c>
      <c r="U19" s="7"/>
      <c r="V19" s="8"/>
      <c r="W19" s="9">
        <f t="shared" si="12"/>
        <v>9.5</v>
      </c>
      <c r="X19" s="7"/>
      <c r="Y19" s="8"/>
      <c r="Z19" s="9">
        <f t="shared" si="13"/>
        <v>9.5</v>
      </c>
    </row>
    <row r="20" spans="2:26" x14ac:dyDescent="0.25">
      <c r="B20" s="5">
        <v>3</v>
      </c>
      <c r="C20" s="15">
        <f t="shared" si="1"/>
        <v>-17</v>
      </c>
      <c r="D20" s="8">
        <f t="shared" si="2"/>
        <v>-25</v>
      </c>
      <c r="E20" s="9">
        <f t="shared" si="3"/>
        <v>8</v>
      </c>
      <c r="F20" s="7"/>
      <c r="G20" s="8">
        <f t="shared" si="4"/>
        <v>-1</v>
      </c>
      <c r="H20" s="10">
        <f t="shared" si="5"/>
        <v>16</v>
      </c>
      <c r="I20" s="21"/>
      <c r="J20" s="8">
        <f t="shared" si="6"/>
        <v>12</v>
      </c>
      <c r="K20" s="9">
        <f t="shared" si="7"/>
        <v>29</v>
      </c>
      <c r="L20" s="7"/>
      <c r="M20" s="8">
        <f t="shared" si="8"/>
        <v>0</v>
      </c>
      <c r="N20" s="9">
        <f t="shared" si="7"/>
        <v>17</v>
      </c>
      <c r="O20" s="7"/>
      <c r="P20" s="8">
        <f t="shared" si="9"/>
        <v>1.8888888888888888</v>
      </c>
      <c r="Q20" s="9">
        <f t="shared" si="10"/>
        <v>18.888888888888889</v>
      </c>
      <c r="R20" s="7"/>
      <c r="S20" s="8">
        <f t="shared" si="0"/>
        <v>-19.949422759758107</v>
      </c>
      <c r="T20" s="9">
        <f t="shared" si="11"/>
        <v>2.9494227597581073</v>
      </c>
      <c r="U20" s="7"/>
      <c r="V20" s="8"/>
      <c r="W20" s="9">
        <f t="shared" si="12"/>
        <v>17</v>
      </c>
      <c r="X20" s="7"/>
      <c r="Y20" s="8"/>
      <c r="Z20" s="9">
        <f t="shared" si="13"/>
        <v>17</v>
      </c>
    </row>
    <row r="21" spans="2:26" x14ac:dyDescent="0.25">
      <c r="B21" s="5">
        <v>4</v>
      </c>
      <c r="C21" s="15">
        <f t="shared" si="1"/>
        <v>-27.5</v>
      </c>
      <c r="D21" s="8">
        <f t="shared" si="2"/>
        <v>-21</v>
      </c>
      <c r="E21" s="9">
        <f t="shared" si="3"/>
        <v>6.5</v>
      </c>
      <c r="F21" s="7"/>
      <c r="G21" s="8">
        <f t="shared" si="4"/>
        <v>-1</v>
      </c>
      <c r="H21" s="10">
        <f t="shared" si="5"/>
        <v>26.5</v>
      </c>
      <c r="I21" s="21"/>
      <c r="J21" s="8">
        <f t="shared" si="6"/>
        <v>16</v>
      </c>
      <c r="K21" s="9">
        <f t="shared" ref="K21:N29" si="14">ABS($C21-J21)</f>
        <v>43.5</v>
      </c>
      <c r="L21" s="7"/>
      <c r="M21" s="8">
        <f t="shared" si="8"/>
        <v>0</v>
      </c>
      <c r="N21" s="9">
        <f t="shared" si="14"/>
        <v>27.5</v>
      </c>
      <c r="O21" s="7"/>
      <c r="P21" s="8">
        <f t="shared" si="9"/>
        <v>2.7777777777777777</v>
      </c>
      <c r="Q21" s="9">
        <f t="shared" si="10"/>
        <v>30.277777777777779</v>
      </c>
      <c r="R21" s="7"/>
      <c r="S21" s="8">
        <f t="shared" si="0"/>
        <v>-19.949422759758107</v>
      </c>
      <c r="T21" s="9">
        <f t="shared" si="11"/>
        <v>7.5505772402418927</v>
      </c>
      <c r="U21" s="7"/>
      <c r="V21" s="8"/>
      <c r="W21" s="9">
        <f t="shared" si="12"/>
        <v>27.5</v>
      </c>
      <c r="X21" s="7"/>
      <c r="Y21" s="8"/>
      <c r="Z21" s="9">
        <f t="shared" si="13"/>
        <v>27.5</v>
      </c>
    </row>
    <row r="22" spans="2:26" x14ac:dyDescent="0.25">
      <c r="B22" s="5">
        <v>5</v>
      </c>
      <c r="C22" s="15">
        <f t="shared" si="1"/>
        <v>-41</v>
      </c>
      <c r="D22" s="8">
        <f t="shared" si="2"/>
        <v>-17</v>
      </c>
      <c r="E22" s="9">
        <f t="shared" si="3"/>
        <v>24</v>
      </c>
      <c r="F22" s="7"/>
      <c r="G22" s="8">
        <f t="shared" si="4"/>
        <v>-1</v>
      </c>
      <c r="H22" s="10">
        <f t="shared" si="5"/>
        <v>40</v>
      </c>
      <c r="I22" s="21"/>
      <c r="J22" s="8">
        <f t="shared" si="6"/>
        <v>20</v>
      </c>
      <c r="K22" s="9">
        <f t="shared" si="14"/>
        <v>61</v>
      </c>
      <c r="L22" s="7"/>
      <c r="M22" s="8">
        <f t="shared" si="8"/>
        <v>0</v>
      </c>
      <c r="N22" s="9">
        <f t="shared" si="14"/>
        <v>41</v>
      </c>
      <c r="O22" s="7"/>
      <c r="P22" s="8">
        <f t="shared" si="9"/>
        <v>3.666666666666667</v>
      </c>
      <c r="Q22" s="9">
        <f t="shared" si="10"/>
        <v>44.666666666666664</v>
      </c>
      <c r="R22" s="7"/>
      <c r="S22" s="8">
        <f t="shared" si="0"/>
        <v>-19.949422759758107</v>
      </c>
      <c r="T22" s="9">
        <f t="shared" si="11"/>
        <v>21.050577240241893</v>
      </c>
      <c r="U22" s="7"/>
      <c r="V22" s="8"/>
      <c r="W22" s="9">
        <f t="shared" si="12"/>
        <v>41</v>
      </c>
      <c r="X22" s="7"/>
      <c r="Y22" s="8"/>
      <c r="Z22" s="9">
        <f t="shared" si="13"/>
        <v>41</v>
      </c>
    </row>
    <row r="23" spans="2:26" x14ac:dyDescent="0.25">
      <c r="B23" s="5">
        <v>6</v>
      </c>
      <c r="C23" s="15">
        <f t="shared" si="1"/>
        <v>-57.5</v>
      </c>
      <c r="D23" s="8">
        <f t="shared" si="2"/>
        <v>-13</v>
      </c>
      <c r="E23" s="9">
        <f t="shared" si="3"/>
        <v>44.5</v>
      </c>
      <c r="F23" s="7"/>
      <c r="G23" s="8">
        <f t="shared" si="4"/>
        <v>-1</v>
      </c>
      <c r="H23" s="10">
        <f t="shared" si="5"/>
        <v>56.5</v>
      </c>
      <c r="I23" s="21"/>
      <c r="J23" s="8">
        <f t="shared" si="6"/>
        <v>24</v>
      </c>
      <c r="K23" s="9">
        <f t="shared" si="14"/>
        <v>81.5</v>
      </c>
      <c r="L23" s="7"/>
      <c r="M23" s="8">
        <f t="shared" si="8"/>
        <v>0</v>
      </c>
      <c r="N23" s="9">
        <f t="shared" si="14"/>
        <v>57.5</v>
      </c>
      <c r="O23" s="7"/>
      <c r="P23" s="8">
        <f t="shared" si="9"/>
        <v>4.5555555555555554</v>
      </c>
      <c r="Q23" s="9">
        <f t="shared" si="10"/>
        <v>62.055555555555557</v>
      </c>
      <c r="R23" s="7"/>
      <c r="S23" s="8">
        <f t="shared" si="0"/>
        <v>-19.949422759758107</v>
      </c>
      <c r="T23" s="9">
        <f t="shared" si="11"/>
        <v>37.550577240241893</v>
      </c>
      <c r="U23" s="7"/>
      <c r="V23" s="8"/>
      <c r="W23" s="9">
        <f t="shared" si="12"/>
        <v>57.5</v>
      </c>
      <c r="X23" s="7"/>
      <c r="Y23" s="8"/>
      <c r="Z23" s="9">
        <f t="shared" si="13"/>
        <v>57.5</v>
      </c>
    </row>
    <row r="24" spans="2:26" x14ac:dyDescent="0.25">
      <c r="B24" s="5">
        <v>7</v>
      </c>
      <c r="C24" s="15">
        <f t="shared" si="1"/>
        <v>-77</v>
      </c>
      <c r="D24" s="8">
        <f t="shared" si="2"/>
        <v>-9</v>
      </c>
      <c r="E24" s="9">
        <f t="shared" si="3"/>
        <v>68</v>
      </c>
      <c r="F24" s="7"/>
      <c r="G24" s="8">
        <f t="shared" si="4"/>
        <v>-1</v>
      </c>
      <c r="H24" s="10">
        <f t="shared" si="5"/>
        <v>76</v>
      </c>
      <c r="I24" s="21"/>
      <c r="J24" s="8">
        <f t="shared" si="6"/>
        <v>28</v>
      </c>
      <c r="K24" s="9">
        <f t="shared" si="14"/>
        <v>105</v>
      </c>
      <c r="L24" s="7"/>
      <c r="M24" s="8">
        <f t="shared" si="8"/>
        <v>0</v>
      </c>
      <c r="N24" s="9">
        <f t="shared" si="14"/>
        <v>77</v>
      </c>
      <c r="O24" s="7"/>
      <c r="P24" s="8">
        <f t="shared" si="9"/>
        <v>5.4444444444444446</v>
      </c>
      <c r="Q24" s="9">
        <f t="shared" si="10"/>
        <v>82.444444444444443</v>
      </c>
      <c r="R24" s="7"/>
      <c r="S24" s="8">
        <f t="shared" si="0"/>
        <v>-19.949422759758107</v>
      </c>
      <c r="T24" s="9">
        <f t="shared" si="11"/>
        <v>57.050577240241893</v>
      </c>
      <c r="U24" s="7"/>
      <c r="V24" s="8"/>
      <c r="W24" s="9">
        <f t="shared" si="12"/>
        <v>77</v>
      </c>
      <c r="X24" s="7"/>
      <c r="Y24" s="8"/>
      <c r="Z24" s="9">
        <f t="shared" si="13"/>
        <v>77</v>
      </c>
    </row>
    <row r="25" spans="2:26" x14ac:dyDescent="0.25">
      <c r="B25" s="5">
        <v>8</v>
      </c>
      <c r="C25" s="15">
        <f t="shared" si="1"/>
        <v>-99.5</v>
      </c>
      <c r="D25" s="8">
        <f t="shared" si="2"/>
        <v>-5</v>
      </c>
      <c r="E25" s="9">
        <f t="shared" si="3"/>
        <v>94.5</v>
      </c>
      <c r="F25" s="7"/>
      <c r="G25" s="8">
        <f t="shared" si="4"/>
        <v>-1</v>
      </c>
      <c r="H25" s="10">
        <f t="shared" si="5"/>
        <v>98.5</v>
      </c>
      <c r="I25" s="21"/>
      <c r="J25" s="8">
        <f t="shared" si="6"/>
        <v>32</v>
      </c>
      <c r="K25" s="9">
        <f t="shared" si="14"/>
        <v>131.5</v>
      </c>
      <c r="L25" s="7"/>
      <c r="M25" s="8">
        <f t="shared" si="8"/>
        <v>0</v>
      </c>
      <c r="N25" s="9">
        <f t="shared" si="14"/>
        <v>99.5</v>
      </c>
      <c r="O25" s="7"/>
      <c r="P25" s="8">
        <f t="shared" si="9"/>
        <v>6.333333333333333</v>
      </c>
      <c r="Q25" s="9">
        <f t="shared" si="10"/>
        <v>105.83333333333333</v>
      </c>
      <c r="R25" s="7"/>
      <c r="S25" s="8">
        <f t="shared" si="0"/>
        <v>-19.949422759758107</v>
      </c>
      <c r="T25" s="9">
        <f t="shared" si="11"/>
        <v>79.550577240241893</v>
      </c>
      <c r="U25" s="7"/>
      <c r="V25" s="8"/>
      <c r="W25" s="9">
        <f t="shared" si="12"/>
        <v>99.5</v>
      </c>
      <c r="X25" s="7"/>
      <c r="Y25" s="8"/>
      <c r="Z25" s="9">
        <f t="shared" si="13"/>
        <v>99.5</v>
      </c>
    </row>
    <row r="26" spans="2:26" x14ac:dyDescent="0.25">
      <c r="B26" s="5">
        <v>9</v>
      </c>
      <c r="C26" s="15">
        <f t="shared" si="1"/>
        <v>-125</v>
      </c>
      <c r="D26" s="8">
        <f t="shared" si="2"/>
        <v>-1</v>
      </c>
      <c r="E26" s="9">
        <f t="shared" si="3"/>
        <v>124</v>
      </c>
      <c r="F26" s="7"/>
      <c r="G26" s="8">
        <f t="shared" si="4"/>
        <v>-1</v>
      </c>
      <c r="H26" s="10">
        <f t="shared" si="5"/>
        <v>124</v>
      </c>
      <c r="I26" s="21"/>
      <c r="J26" s="8">
        <f t="shared" si="6"/>
        <v>36</v>
      </c>
      <c r="K26" s="9">
        <f t="shared" si="14"/>
        <v>161</v>
      </c>
      <c r="L26" s="7"/>
      <c r="M26" s="8">
        <f t="shared" si="8"/>
        <v>0</v>
      </c>
      <c r="N26" s="9">
        <f t="shared" si="14"/>
        <v>125</v>
      </c>
      <c r="O26" s="7"/>
      <c r="P26" s="8">
        <f t="shared" si="9"/>
        <v>7.2222222222222223</v>
      </c>
      <c r="Q26" s="9">
        <f t="shared" si="10"/>
        <v>132.22222222222223</v>
      </c>
      <c r="R26" s="7"/>
      <c r="S26" s="8">
        <f t="shared" si="0"/>
        <v>-19.949422759758107</v>
      </c>
      <c r="T26" s="9">
        <f t="shared" si="11"/>
        <v>105.05057724024189</v>
      </c>
      <c r="U26" s="7"/>
      <c r="V26" s="8"/>
      <c r="W26" s="9">
        <f t="shared" si="12"/>
        <v>125</v>
      </c>
      <c r="X26" s="7"/>
      <c r="Y26" s="8"/>
      <c r="Z26" s="9">
        <f t="shared" si="13"/>
        <v>125</v>
      </c>
    </row>
    <row r="27" spans="2:26" x14ac:dyDescent="0.25">
      <c r="B27" s="5">
        <v>10</v>
      </c>
      <c r="C27" s="15">
        <f t="shared" si="1"/>
        <v>-153.5</v>
      </c>
      <c r="D27" s="8">
        <f t="shared" si="2"/>
        <v>3</v>
      </c>
      <c r="E27" s="9">
        <f t="shared" si="3"/>
        <v>156.5</v>
      </c>
      <c r="F27" s="7"/>
      <c r="G27" s="8">
        <f t="shared" si="4"/>
        <v>-1</v>
      </c>
      <c r="H27" s="10">
        <f t="shared" si="5"/>
        <v>152.5</v>
      </c>
      <c r="I27" s="21"/>
      <c r="J27" s="8">
        <f t="shared" si="6"/>
        <v>40</v>
      </c>
      <c r="K27" s="9">
        <f t="shared" si="14"/>
        <v>193.5</v>
      </c>
      <c r="L27" s="7"/>
      <c r="M27" s="8">
        <f t="shared" si="8"/>
        <v>0</v>
      </c>
      <c r="N27" s="9">
        <f t="shared" si="14"/>
        <v>153.5</v>
      </c>
      <c r="O27" s="7"/>
      <c r="P27" s="8">
        <f t="shared" si="9"/>
        <v>8.1111111111111107</v>
      </c>
      <c r="Q27" s="9">
        <f t="shared" si="10"/>
        <v>161.61111111111111</v>
      </c>
      <c r="R27" s="7"/>
      <c r="S27" s="8">
        <f t="shared" si="0"/>
        <v>-19.949422759758107</v>
      </c>
      <c r="T27" s="9">
        <f t="shared" si="11"/>
        <v>133.55057724024189</v>
      </c>
      <c r="U27" s="7"/>
      <c r="V27" s="8"/>
      <c r="W27" s="9">
        <f t="shared" si="12"/>
        <v>153.5</v>
      </c>
      <c r="X27" s="7"/>
      <c r="Y27" s="8"/>
      <c r="Z27" s="9">
        <f t="shared" si="13"/>
        <v>153.5</v>
      </c>
    </row>
    <row r="28" spans="2:26" x14ac:dyDescent="0.25">
      <c r="B28" s="5">
        <v>11</v>
      </c>
      <c r="C28" s="15">
        <f t="shared" si="1"/>
        <v>-185</v>
      </c>
      <c r="D28" s="8">
        <f t="shared" si="2"/>
        <v>7</v>
      </c>
      <c r="E28" s="9">
        <f t="shared" si="3"/>
        <v>192</v>
      </c>
      <c r="F28" s="7"/>
      <c r="G28" s="8">
        <f t="shared" si="4"/>
        <v>-1</v>
      </c>
      <c r="H28" s="10">
        <f t="shared" si="5"/>
        <v>184</v>
      </c>
      <c r="I28" s="21"/>
      <c r="J28" s="8">
        <f t="shared" si="6"/>
        <v>44</v>
      </c>
      <c r="K28" s="9">
        <f t="shared" si="14"/>
        <v>229</v>
      </c>
      <c r="L28" s="7"/>
      <c r="M28" s="8">
        <f t="shared" si="8"/>
        <v>0</v>
      </c>
      <c r="N28" s="9">
        <f t="shared" si="14"/>
        <v>185</v>
      </c>
      <c r="O28" s="7"/>
      <c r="P28" s="8">
        <f t="shared" si="9"/>
        <v>9</v>
      </c>
      <c r="Q28" s="9">
        <f t="shared" si="10"/>
        <v>194</v>
      </c>
      <c r="R28" s="7"/>
      <c r="S28" s="8">
        <f t="shared" si="0"/>
        <v>-19.949422759758107</v>
      </c>
      <c r="T28" s="9">
        <f t="shared" si="11"/>
        <v>165.05057724024189</v>
      </c>
      <c r="U28" s="7"/>
      <c r="V28" s="8"/>
      <c r="W28" s="9">
        <f t="shared" si="12"/>
        <v>185</v>
      </c>
      <c r="X28" s="7"/>
      <c r="Y28" s="8"/>
      <c r="Z28" s="9">
        <f t="shared" si="13"/>
        <v>185</v>
      </c>
    </row>
    <row r="29" spans="2:26" x14ac:dyDescent="0.25">
      <c r="B29" s="5">
        <v>12</v>
      </c>
      <c r="C29" s="15">
        <f t="shared" si="1"/>
        <v>-219.5</v>
      </c>
      <c r="D29" s="8">
        <f t="shared" si="2"/>
        <v>11</v>
      </c>
      <c r="E29" s="9">
        <f t="shared" si="3"/>
        <v>230.5</v>
      </c>
      <c r="F29" s="7"/>
      <c r="G29" s="8">
        <f t="shared" si="4"/>
        <v>-1</v>
      </c>
      <c r="H29" s="10">
        <f t="shared" si="5"/>
        <v>218.5</v>
      </c>
      <c r="I29" s="21"/>
      <c r="J29" s="8">
        <f t="shared" si="6"/>
        <v>48</v>
      </c>
      <c r="K29" s="9">
        <f t="shared" si="14"/>
        <v>267.5</v>
      </c>
      <c r="L29" s="7"/>
      <c r="M29" s="8">
        <f t="shared" si="8"/>
        <v>0</v>
      </c>
      <c r="N29" s="9">
        <f t="shared" si="14"/>
        <v>219.5</v>
      </c>
      <c r="O29" s="7"/>
      <c r="P29" s="8">
        <f t="shared" si="9"/>
        <v>9.8888888888888893</v>
      </c>
      <c r="Q29" s="9">
        <f t="shared" si="10"/>
        <v>229.38888888888889</v>
      </c>
      <c r="R29" s="7"/>
      <c r="S29" s="8">
        <f t="shared" si="0"/>
        <v>-19.949422759758107</v>
      </c>
      <c r="T29" s="9">
        <f t="shared" si="11"/>
        <v>199.55057724024189</v>
      </c>
      <c r="U29" s="7"/>
      <c r="V29" s="8"/>
      <c r="W29" s="9">
        <f t="shared" si="12"/>
        <v>219.5</v>
      </c>
      <c r="X29" s="7"/>
      <c r="Y29" s="8"/>
      <c r="Z29" s="9">
        <f t="shared" si="13"/>
        <v>219.5</v>
      </c>
    </row>
    <row r="30" spans="2:26" x14ac:dyDescent="0.25">
      <c r="B30" s="5"/>
      <c r="C30" s="5"/>
      <c r="D30" s="8"/>
      <c r="E30" s="9"/>
      <c r="F30" s="7"/>
      <c r="G30" s="8"/>
      <c r="H30" s="10"/>
      <c r="I30" s="21"/>
      <c r="J30" s="8"/>
      <c r="K30" s="9"/>
      <c r="L30" s="7"/>
      <c r="M30" s="8"/>
      <c r="N30" s="9"/>
      <c r="O30" s="7"/>
      <c r="P30" s="8"/>
      <c r="Q30" s="9"/>
      <c r="R30" s="7"/>
      <c r="S30" s="8"/>
      <c r="T30" s="9"/>
      <c r="U30" s="7"/>
      <c r="V30" s="8"/>
      <c r="W30" s="9"/>
      <c r="X30" s="7"/>
      <c r="Y30" s="8"/>
      <c r="Z30" s="9"/>
    </row>
    <row r="31" spans="2:26" x14ac:dyDescent="0.25">
      <c r="B31" s="5"/>
      <c r="C31" s="5"/>
      <c r="D31" s="8"/>
      <c r="E31" s="9"/>
      <c r="F31" s="7"/>
      <c r="G31" s="8"/>
      <c r="H31" s="10"/>
      <c r="I31" s="21"/>
      <c r="J31" s="8"/>
      <c r="K31" s="9"/>
      <c r="L31" s="7"/>
      <c r="M31" s="8"/>
      <c r="N31" s="9"/>
      <c r="O31" s="7"/>
      <c r="P31" s="8"/>
      <c r="Q31" s="9"/>
      <c r="R31" s="7"/>
      <c r="S31" s="8"/>
      <c r="T31" s="9"/>
      <c r="U31" s="7"/>
      <c r="V31" s="8"/>
      <c r="W31" s="9"/>
      <c r="X31" s="7"/>
      <c r="Y31" s="8"/>
      <c r="Z31" s="9"/>
    </row>
    <row r="32" spans="2:26" x14ac:dyDescent="0.25">
      <c r="B32" s="5"/>
      <c r="C32" s="5"/>
      <c r="D32" s="8"/>
      <c r="E32" s="9"/>
      <c r="F32" s="7"/>
      <c r="G32" s="8"/>
      <c r="H32" s="10"/>
      <c r="I32" s="21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/>
      <c r="Y32" s="8"/>
      <c r="Z32" s="9"/>
    </row>
    <row r="33" spans="2:26" x14ac:dyDescent="0.25">
      <c r="B33" s="5"/>
      <c r="C33" s="5"/>
      <c r="D33" s="8"/>
      <c r="E33" s="9"/>
      <c r="F33" s="7"/>
      <c r="G33" s="8"/>
      <c r="H33" s="10"/>
      <c r="I33" s="21"/>
      <c r="J33" s="8"/>
      <c r="K33" s="9"/>
      <c r="L33" s="7"/>
      <c r="M33" s="8"/>
      <c r="N33" s="9"/>
      <c r="O33" s="7"/>
      <c r="P33" s="8"/>
      <c r="Q33" s="9"/>
      <c r="R33" s="7"/>
      <c r="S33" s="8"/>
      <c r="T33" s="9"/>
      <c r="U33" s="7"/>
      <c r="V33" s="8"/>
      <c r="W33" s="9"/>
      <c r="X33" s="7"/>
      <c r="Y33" s="8"/>
      <c r="Z33" s="9"/>
    </row>
    <row r="34" spans="2:26" x14ac:dyDescent="0.25">
      <c r="B34" s="5"/>
      <c r="C34" s="5"/>
      <c r="D34" s="8"/>
      <c r="E34" s="9"/>
      <c r="F34" s="7"/>
      <c r="G34" s="8"/>
      <c r="H34" s="10"/>
      <c r="I34" s="21"/>
      <c r="J34" s="8"/>
      <c r="K34" s="9"/>
      <c r="L34" s="7"/>
      <c r="M34" s="8"/>
      <c r="N34" s="9"/>
      <c r="O34" s="7"/>
      <c r="P34" s="8"/>
      <c r="Q34" s="9"/>
      <c r="R34" s="7"/>
      <c r="S34" s="8"/>
      <c r="T34" s="9"/>
      <c r="U34" s="7"/>
      <c r="V34" s="8"/>
      <c r="W34" s="9"/>
      <c r="X34" s="7"/>
      <c r="Y34" s="8"/>
      <c r="Z34" s="9"/>
    </row>
    <row r="35" spans="2:26" x14ac:dyDescent="0.25">
      <c r="B35" s="5"/>
      <c r="C35" s="5"/>
      <c r="D35" s="8"/>
      <c r="E35" s="9"/>
      <c r="F35" s="7"/>
      <c r="G35" s="8"/>
      <c r="H35" s="10"/>
      <c r="I35" s="21"/>
      <c r="J35" s="8"/>
      <c r="K35" s="9"/>
      <c r="L35" s="7"/>
      <c r="M35" s="8"/>
      <c r="N35" s="9"/>
      <c r="O35" s="7"/>
      <c r="P35" s="8"/>
      <c r="Q35" s="9"/>
      <c r="R35" s="7"/>
      <c r="S35" s="8"/>
      <c r="T35" s="9"/>
      <c r="U35" s="7"/>
      <c r="V35" s="8"/>
      <c r="W35" s="9"/>
      <c r="X35" s="7"/>
      <c r="Y35" s="8"/>
      <c r="Z35" s="9"/>
    </row>
    <row r="36" spans="2:26" x14ac:dyDescent="0.25">
      <c r="B36" s="5"/>
      <c r="C36" s="5"/>
      <c r="D36" s="8"/>
      <c r="E36" s="9"/>
      <c r="F36" s="7"/>
      <c r="G36" s="8"/>
      <c r="H36" s="10"/>
      <c r="I36" s="21"/>
      <c r="J36" s="8"/>
      <c r="K36" s="9"/>
      <c r="L36" s="7"/>
      <c r="M36" s="8"/>
      <c r="N36" s="9"/>
      <c r="O36" s="7"/>
      <c r="P36" s="8"/>
      <c r="Q36" s="9"/>
      <c r="R36" s="7"/>
      <c r="S36" s="8"/>
      <c r="T36" s="9"/>
      <c r="U36" s="7"/>
      <c r="V36" s="8"/>
      <c r="W36" s="9"/>
      <c r="X36" s="7"/>
      <c r="Y36" s="8"/>
      <c r="Z36" s="9"/>
    </row>
    <row r="37" spans="2:26" x14ac:dyDescent="0.25">
      <c r="B37" s="5"/>
      <c r="C37" s="5"/>
      <c r="D37" s="8"/>
      <c r="E37" s="9"/>
      <c r="F37" s="7"/>
      <c r="G37" s="8"/>
      <c r="H37" s="10"/>
      <c r="I37" s="21"/>
      <c r="J37" s="8"/>
      <c r="K37" s="9"/>
      <c r="L37" s="7"/>
      <c r="M37" s="8"/>
      <c r="N37" s="9"/>
      <c r="O37" s="7"/>
      <c r="P37" s="8"/>
      <c r="Q37" s="9"/>
      <c r="R37" s="7"/>
      <c r="S37" s="8"/>
      <c r="T37" s="9"/>
      <c r="U37" s="7"/>
      <c r="V37" s="8"/>
      <c r="W37" s="9"/>
      <c r="X37" s="7"/>
      <c r="Y37" s="8"/>
      <c r="Z37" s="9"/>
    </row>
    <row r="38" spans="2:26" x14ac:dyDescent="0.25">
      <c r="B38" s="5"/>
      <c r="C38" s="5"/>
      <c r="D38" s="8"/>
      <c r="E38" s="9"/>
      <c r="F38" s="7"/>
      <c r="G38" s="8"/>
      <c r="H38" s="10"/>
      <c r="I38" s="21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</row>
    <row r="39" spans="2:26" x14ac:dyDescent="0.25">
      <c r="B39" s="5"/>
      <c r="C39" s="5"/>
      <c r="D39" s="8"/>
      <c r="E39" s="9"/>
      <c r="F39" s="7"/>
      <c r="G39" s="8"/>
      <c r="H39" s="10"/>
      <c r="I39" s="21"/>
      <c r="J39" s="8"/>
      <c r="K39" s="9"/>
      <c r="L39" s="7"/>
      <c r="M39" s="8"/>
      <c r="N39" s="9"/>
      <c r="O39" s="7"/>
      <c r="P39" s="8"/>
      <c r="Q39" s="9"/>
      <c r="R39" s="7"/>
      <c r="S39" s="8"/>
      <c r="T39" s="9"/>
      <c r="U39" s="7"/>
      <c r="V39" s="8"/>
      <c r="W39" s="9"/>
      <c r="X39" s="7"/>
      <c r="Y39" s="8"/>
      <c r="Z39" s="9"/>
    </row>
    <row r="40" spans="2:26" x14ac:dyDescent="0.25">
      <c r="B40" s="5"/>
      <c r="C40" s="5"/>
      <c r="D40" s="8"/>
      <c r="E40" s="9"/>
      <c r="F40" s="7"/>
      <c r="G40" s="8"/>
      <c r="H40" s="10"/>
      <c r="I40" s="21"/>
      <c r="J40" s="8"/>
      <c r="K40" s="9"/>
      <c r="L40" s="7"/>
      <c r="M40" s="8"/>
      <c r="N40" s="9"/>
      <c r="O40" s="7"/>
      <c r="P40" s="8"/>
      <c r="Q40" s="9"/>
      <c r="R40" s="7"/>
      <c r="S40" s="8"/>
      <c r="T40" s="9"/>
      <c r="U40" s="7"/>
      <c r="V40" s="8"/>
      <c r="W40" s="9"/>
      <c r="X40" s="7"/>
      <c r="Y40" s="8"/>
      <c r="Z40" s="9"/>
    </row>
    <row r="41" spans="2:26" x14ac:dyDescent="0.25">
      <c r="B41" s="5"/>
      <c r="C41" s="5"/>
      <c r="D41" s="8"/>
      <c r="E41" s="9"/>
      <c r="F41" s="7"/>
      <c r="G41" s="8"/>
      <c r="H41" s="10"/>
      <c r="I41" s="21"/>
      <c r="J41" s="8"/>
      <c r="K41" s="9"/>
      <c r="L41" s="7"/>
      <c r="M41" s="8"/>
      <c r="N41" s="9"/>
      <c r="O41" s="7"/>
      <c r="P41" s="8"/>
      <c r="Q41" s="9"/>
      <c r="R41" s="7"/>
      <c r="S41" s="8"/>
      <c r="T41" s="9"/>
      <c r="U41" s="7"/>
      <c r="V41" s="8"/>
      <c r="W41" s="9"/>
      <c r="X41" s="7"/>
      <c r="Y41" s="8"/>
      <c r="Z41" s="9"/>
    </row>
    <row r="42" spans="2:26" x14ac:dyDescent="0.25">
      <c r="B42" s="5"/>
      <c r="C42" s="5"/>
      <c r="D42" s="8"/>
      <c r="E42" s="9"/>
      <c r="F42" s="7"/>
      <c r="G42" s="8"/>
      <c r="H42" s="10"/>
      <c r="I42" s="21"/>
      <c r="J42" s="8"/>
      <c r="K42" s="9"/>
      <c r="L42" s="7"/>
      <c r="M42" s="8"/>
      <c r="N42" s="9"/>
      <c r="O42" s="7"/>
      <c r="P42" s="8"/>
      <c r="Q42" s="9"/>
      <c r="R42" s="7"/>
      <c r="S42" s="8"/>
      <c r="T42" s="9"/>
      <c r="U42" s="7"/>
      <c r="V42" s="8"/>
      <c r="W42" s="9"/>
      <c r="X42" s="7"/>
      <c r="Y42" s="8"/>
      <c r="Z42" s="9"/>
    </row>
    <row r="43" spans="2:26" x14ac:dyDescent="0.25">
      <c r="B43" s="5"/>
      <c r="C43" s="5"/>
      <c r="D43" s="8"/>
      <c r="E43" s="9"/>
      <c r="F43" s="7"/>
      <c r="G43" s="8"/>
      <c r="H43" s="10"/>
      <c r="I43" s="21"/>
      <c r="J43" s="8"/>
      <c r="K43" s="9"/>
      <c r="L43" s="7"/>
      <c r="M43" s="8"/>
      <c r="N43" s="9"/>
      <c r="O43" s="7"/>
      <c r="P43" s="8"/>
      <c r="Q43" s="9"/>
      <c r="R43" s="7"/>
      <c r="S43" s="8"/>
      <c r="T43" s="9"/>
      <c r="U43" s="7"/>
      <c r="V43" s="8"/>
      <c r="W43" s="9"/>
      <c r="X43" s="7"/>
      <c r="Y43" s="8"/>
      <c r="Z43" s="9"/>
    </row>
    <row r="44" spans="2:26" x14ac:dyDescent="0.25">
      <c r="B44" s="5"/>
      <c r="C44" s="5"/>
      <c r="D44" s="8"/>
      <c r="E44" s="9"/>
      <c r="F44" s="7"/>
      <c r="G44" s="8"/>
      <c r="H44" s="10"/>
      <c r="I44" s="21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</row>
    <row r="45" spans="2:26" x14ac:dyDescent="0.25">
      <c r="B45" s="5"/>
      <c r="C45" s="5"/>
      <c r="D45" s="8"/>
      <c r="E45" s="9"/>
      <c r="F45" s="7"/>
      <c r="G45" s="8"/>
      <c r="H45" s="10"/>
      <c r="I45" s="21"/>
      <c r="J45" s="8"/>
      <c r="K45" s="9"/>
      <c r="L45" s="7"/>
      <c r="M45" s="8"/>
      <c r="N45" s="9"/>
      <c r="O45" s="7"/>
      <c r="P45" s="8"/>
      <c r="Q45" s="9"/>
      <c r="R45" s="7"/>
      <c r="S45" s="8"/>
      <c r="T45" s="9"/>
      <c r="U45" s="7"/>
      <c r="V45" s="8"/>
      <c r="W45" s="9"/>
      <c r="X45" s="7"/>
      <c r="Y45" s="8"/>
      <c r="Z45" s="9"/>
    </row>
    <row r="46" spans="2:26" x14ac:dyDescent="0.25">
      <c r="B46" s="5"/>
      <c r="C46" s="5"/>
      <c r="D46" s="8"/>
      <c r="E46" s="9"/>
      <c r="F46" s="7"/>
      <c r="G46" s="8"/>
      <c r="H46" s="10"/>
      <c r="I46" s="21"/>
      <c r="J46" s="8"/>
      <c r="K46" s="9"/>
      <c r="L46" s="7"/>
      <c r="M46" s="8"/>
      <c r="N46" s="9"/>
      <c r="O46" s="7"/>
      <c r="P46" s="8"/>
      <c r="Q46" s="9"/>
      <c r="R46" s="7"/>
      <c r="S46" s="8"/>
      <c r="T46" s="9"/>
      <c r="U46" s="7"/>
      <c r="V46" s="8"/>
      <c r="W46" s="9"/>
      <c r="X46" s="7"/>
      <c r="Y46" s="8"/>
      <c r="Z46" s="9"/>
    </row>
    <row r="47" spans="2:26" x14ac:dyDescent="0.25">
      <c r="B47" s="5"/>
      <c r="C47" s="5"/>
      <c r="D47" s="8"/>
      <c r="E47" s="9"/>
      <c r="F47" s="7"/>
      <c r="G47" s="8"/>
      <c r="H47" s="10"/>
      <c r="I47" s="21"/>
      <c r="J47" s="8"/>
      <c r="K47" s="9"/>
      <c r="L47" s="7"/>
      <c r="M47" s="8"/>
      <c r="N47" s="9"/>
      <c r="O47" s="7"/>
      <c r="P47" s="8"/>
      <c r="Q47" s="9"/>
      <c r="R47" s="7"/>
      <c r="S47" s="8"/>
      <c r="T47" s="9"/>
      <c r="U47" s="7"/>
      <c r="V47" s="8"/>
      <c r="W47" s="9"/>
      <c r="X47" s="7"/>
      <c r="Y47" s="8"/>
      <c r="Z47" s="9"/>
    </row>
    <row r="48" spans="2:26" x14ac:dyDescent="0.25">
      <c r="B48" s="5"/>
      <c r="C48" s="5"/>
      <c r="D48" s="8"/>
      <c r="E48" s="9"/>
      <c r="F48" s="7"/>
      <c r="G48" s="8"/>
      <c r="H48" s="10"/>
      <c r="I48" s="21"/>
      <c r="J48" s="8"/>
      <c r="K48" s="9"/>
      <c r="L48" s="7"/>
      <c r="M48" s="8"/>
      <c r="N48" s="9"/>
      <c r="O48" s="7"/>
      <c r="P48" s="8"/>
      <c r="Q48" s="9"/>
      <c r="R48" s="7"/>
      <c r="S48" s="8"/>
      <c r="T48" s="9"/>
      <c r="U48" s="7"/>
      <c r="V48" s="8"/>
      <c r="W48" s="9"/>
      <c r="X48" s="7"/>
      <c r="Y48" s="8"/>
      <c r="Z48" s="9"/>
    </row>
    <row r="49" spans="2:26" x14ac:dyDescent="0.25">
      <c r="B49" s="5"/>
      <c r="C49" s="5"/>
      <c r="D49" s="8"/>
      <c r="E49" s="9"/>
      <c r="F49" s="7"/>
      <c r="G49" s="8"/>
      <c r="H49" s="10"/>
      <c r="I49" s="21"/>
      <c r="J49" s="8"/>
      <c r="K49" s="9"/>
      <c r="L49" s="7"/>
      <c r="M49" s="8"/>
      <c r="N49" s="9"/>
      <c r="O49" s="7"/>
      <c r="P49" s="8"/>
      <c r="Q49" s="9"/>
      <c r="R49" s="7"/>
      <c r="S49" s="8"/>
      <c r="T49" s="9"/>
      <c r="U49" s="7"/>
      <c r="V49" s="8"/>
      <c r="W49" s="9"/>
      <c r="X49" s="7"/>
      <c r="Y49" s="8"/>
      <c r="Z49" s="9"/>
    </row>
    <row r="50" spans="2:26" x14ac:dyDescent="0.25">
      <c r="E50" s="22">
        <f>SUM(E5:E49)</f>
        <v>1587.5</v>
      </c>
      <c r="F50" s="14"/>
      <c r="G50" s="14"/>
      <c r="H50" s="22">
        <f>SUM(H5:H49)</f>
        <v>2012.5</v>
      </c>
      <c r="I50" s="14"/>
      <c r="J50" s="14"/>
      <c r="K50" s="23">
        <f>SUM(K5:K49)</f>
        <v>2037.5</v>
      </c>
      <c r="L50" s="14"/>
      <c r="M50" s="14"/>
      <c r="N50" s="23">
        <f>SUM(N5:N49)</f>
        <v>2037.5</v>
      </c>
      <c r="O50" s="14"/>
      <c r="P50" s="14"/>
      <c r="Q50" s="23">
        <f>SUM(Q5:Q49)</f>
        <v>2018.0555555555557</v>
      </c>
      <c r="R50" s="14"/>
      <c r="S50" s="14"/>
      <c r="T50" s="23" t="e">
        <f>SUM(T5:T49)</f>
        <v>#DIV/0!</v>
      </c>
      <c r="U50" s="14"/>
      <c r="V50" s="14"/>
      <c r="W50" s="23">
        <f>SUM(W5:W49)</f>
        <v>2037.5</v>
      </c>
      <c r="X50" s="14"/>
      <c r="Y50" s="14"/>
      <c r="Z50" s="23">
        <f>SUM(Z5:Z49)</f>
        <v>2037.5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2"/>
  <sheetViews>
    <sheetView workbookViewId="0">
      <selection activeCell="F14" sqref="F14"/>
    </sheetView>
  </sheetViews>
  <sheetFormatPr defaultRowHeight="15" x14ac:dyDescent="0.25"/>
  <cols>
    <col min="2" max="2" width="30.28515625" customWidth="1"/>
    <col min="3" max="3" width="36.7109375" customWidth="1"/>
  </cols>
  <sheetData>
    <row r="2" spans="2:2" x14ac:dyDescent="0.25">
      <c r="B2" s="1" t="s">
        <v>0</v>
      </c>
    </row>
    <row r="3" spans="2:2" x14ac:dyDescent="0.25">
      <c r="B3" s="1" t="s">
        <v>1</v>
      </c>
    </row>
    <row r="4" spans="2:2" x14ac:dyDescent="0.25">
      <c r="B4" s="1" t="s">
        <v>2</v>
      </c>
    </row>
    <row r="5" spans="2:2" x14ac:dyDescent="0.25">
      <c r="B5" s="1" t="s">
        <v>2</v>
      </c>
    </row>
    <row r="6" spans="2:2" x14ac:dyDescent="0.25">
      <c r="B6" s="1" t="s">
        <v>2</v>
      </c>
    </row>
    <row r="7" spans="2:2" x14ac:dyDescent="0.25">
      <c r="B7" s="1" t="s">
        <v>3</v>
      </c>
    </row>
    <row r="8" spans="2:2" x14ac:dyDescent="0.25">
      <c r="B8" s="1" t="s">
        <v>4</v>
      </c>
    </row>
    <row r="9" spans="2:2" x14ac:dyDescent="0.25">
      <c r="B9" s="1" t="s">
        <v>5</v>
      </c>
    </row>
    <row r="10" spans="2:2" x14ac:dyDescent="0.25">
      <c r="B10" s="1" t="s">
        <v>6</v>
      </c>
    </row>
    <row r="11" spans="2:2" x14ac:dyDescent="0.25">
      <c r="B11" s="1" t="s">
        <v>6</v>
      </c>
    </row>
    <row r="12" spans="2:2" x14ac:dyDescent="0.25">
      <c r="B12" s="1" t="s">
        <v>6</v>
      </c>
    </row>
    <row r="13" spans="2:2" x14ac:dyDescent="0.25">
      <c r="B13" s="1" t="s">
        <v>6</v>
      </c>
    </row>
    <row r="14" spans="2:2" x14ac:dyDescent="0.25">
      <c r="B14" s="1" t="s">
        <v>7</v>
      </c>
    </row>
    <row r="15" spans="2:2" x14ac:dyDescent="0.25">
      <c r="B15" s="1" t="s">
        <v>8</v>
      </c>
    </row>
    <row r="16" spans="2:2" x14ac:dyDescent="0.25">
      <c r="B16" s="1" t="s">
        <v>9</v>
      </c>
    </row>
    <row r="17" spans="2:2" x14ac:dyDescent="0.25">
      <c r="B17" s="1" t="s">
        <v>9</v>
      </c>
    </row>
    <row r="18" spans="2:2" x14ac:dyDescent="0.25">
      <c r="B18" s="1" t="s">
        <v>9</v>
      </c>
    </row>
    <row r="19" spans="2:2" x14ac:dyDescent="0.25">
      <c r="B19" s="1" t="s">
        <v>9</v>
      </c>
    </row>
    <row r="20" spans="2:2" x14ac:dyDescent="0.25">
      <c r="B20" s="1" t="s">
        <v>10</v>
      </c>
    </row>
    <row r="21" spans="2:2" x14ac:dyDescent="0.25">
      <c r="B21" s="1" t="s">
        <v>11</v>
      </c>
    </row>
    <row r="22" spans="2:2" x14ac:dyDescent="0.25">
      <c r="B22" s="1" t="s">
        <v>12</v>
      </c>
    </row>
    <row r="23" spans="2:2" x14ac:dyDescent="0.25">
      <c r="B23" s="1" t="s">
        <v>13</v>
      </c>
    </row>
    <row r="24" spans="2:2" x14ac:dyDescent="0.25">
      <c r="B24" s="1" t="s">
        <v>14</v>
      </c>
    </row>
    <row r="25" spans="2:2" x14ac:dyDescent="0.25">
      <c r="B25" s="1" t="s">
        <v>15</v>
      </c>
    </row>
    <row r="26" spans="2:2" x14ac:dyDescent="0.25">
      <c r="B26" s="1" t="s">
        <v>16</v>
      </c>
    </row>
    <row r="27" spans="2:2" x14ac:dyDescent="0.25">
      <c r="B27" s="1" t="s">
        <v>17</v>
      </c>
    </row>
    <row r="28" spans="2:2" x14ac:dyDescent="0.25">
      <c r="B28" s="1" t="s">
        <v>18</v>
      </c>
    </row>
    <row r="29" spans="2:2" x14ac:dyDescent="0.25">
      <c r="B29" s="1" t="s">
        <v>19</v>
      </c>
    </row>
    <row r="30" spans="2:2" x14ac:dyDescent="0.25">
      <c r="B30" s="1" t="s">
        <v>20</v>
      </c>
    </row>
    <row r="31" spans="2:2" x14ac:dyDescent="0.25">
      <c r="B31" s="1" t="s">
        <v>21</v>
      </c>
    </row>
    <row r="32" spans="2:2" x14ac:dyDescent="0.25">
      <c r="B32" s="1" t="s">
        <v>22</v>
      </c>
    </row>
    <row r="33" spans="2:2" x14ac:dyDescent="0.25">
      <c r="B33" s="1" t="s">
        <v>23</v>
      </c>
    </row>
    <row r="34" spans="2:2" x14ac:dyDescent="0.25">
      <c r="B34" s="1" t="s">
        <v>24</v>
      </c>
    </row>
    <row r="35" spans="2:2" x14ac:dyDescent="0.25">
      <c r="B35" s="1" t="s">
        <v>25</v>
      </c>
    </row>
    <row r="36" spans="2:2" x14ac:dyDescent="0.25">
      <c r="B36" s="1" t="s">
        <v>26</v>
      </c>
    </row>
    <row r="37" spans="2:2" x14ac:dyDescent="0.25">
      <c r="B37" s="1" t="s">
        <v>27</v>
      </c>
    </row>
    <row r="38" spans="2:2" x14ac:dyDescent="0.25">
      <c r="B38" s="1" t="s">
        <v>28</v>
      </c>
    </row>
    <row r="39" spans="2:2" x14ac:dyDescent="0.25">
      <c r="B39" s="1" t="s">
        <v>29</v>
      </c>
    </row>
    <row r="40" spans="2:2" x14ac:dyDescent="0.25">
      <c r="B40" s="1" t="s">
        <v>30</v>
      </c>
    </row>
    <row r="41" spans="2:2" x14ac:dyDescent="0.25">
      <c r="B41" s="1" t="s">
        <v>31</v>
      </c>
    </row>
    <row r="42" spans="2:2" x14ac:dyDescent="0.25">
      <c r="B42" s="1" t="s">
        <v>32</v>
      </c>
    </row>
    <row r="43" spans="2:2" x14ac:dyDescent="0.25">
      <c r="B43" s="1" t="s">
        <v>33</v>
      </c>
    </row>
    <row r="44" spans="2:2" x14ac:dyDescent="0.25">
      <c r="B44" s="1" t="s">
        <v>34</v>
      </c>
    </row>
    <row r="45" spans="2:2" x14ac:dyDescent="0.25">
      <c r="B45" s="1" t="s">
        <v>35</v>
      </c>
    </row>
    <row r="46" spans="2:2" x14ac:dyDescent="0.25">
      <c r="B46" s="1" t="s">
        <v>36</v>
      </c>
    </row>
    <row r="47" spans="2:2" x14ac:dyDescent="0.25">
      <c r="B47" s="1" t="s">
        <v>37</v>
      </c>
    </row>
    <row r="48" spans="2:2" x14ac:dyDescent="0.25">
      <c r="B48" s="1" t="s">
        <v>38</v>
      </c>
    </row>
    <row r="49" spans="2:2" x14ac:dyDescent="0.25">
      <c r="B49" s="1" t="s">
        <v>39</v>
      </c>
    </row>
    <row r="50" spans="2:2" x14ac:dyDescent="0.25">
      <c r="B50" s="1" t="s">
        <v>40</v>
      </c>
    </row>
    <row r="51" spans="2:2" x14ac:dyDescent="0.25">
      <c r="B51" s="1" t="s">
        <v>41</v>
      </c>
    </row>
    <row r="52" spans="2:2" x14ac:dyDescent="0.25">
      <c r="B52" s="1" t="s">
        <v>42</v>
      </c>
    </row>
    <row r="53" spans="2:2" x14ac:dyDescent="0.25">
      <c r="B53" s="1" t="s">
        <v>43</v>
      </c>
    </row>
    <row r="54" spans="2:2" x14ac:dyDescent="0.25">
      <c r="B54" s="1" t="s">
        <v>44</v>
      </c>
    </row>
    <row r="55" spans="2:2" x14ac:dyDescent="0.25">
      <c r="B55" s="1" t="s">
        <v>45</v>
      </c>
    </row>
    <row r="56" spans="2:2" x14ac:dyDescent="0.25">
      <c r="B56" s="1" t="s">
        <v>46</v>
      </c>
    </row>
    <row r="57" spans="2:2" x14ac:dyDescent="0.25">
      <c r="B57" s="1" t="s">
        <v>47</v>
      </c>
    </row>
    <row r="58" spans="2:2" x14ac:dyDescent="0.25">
      <c r="B58" s="1" t="s">
        <v>48</v>
      </c>
    </row>
    <row r="59" spans="2:2" x14ac:dyDescent="0.25">
      <c r="B59" s="1" t="s">
        <v>49</v>
      </c>
    </row>
    <row r="60" spans="2:2" x14ac:dyDescent="0.25">
      <c r="B60" s="1" t="s">
        <v>50</v>
      </c>
    </row>
    <row r="61" spans="2:2" x14ac:dyDescent="0.25">
      <c r="B61" s="1" t="s">
        <v>51</v>
      </c>
    </row>
    <row r="62" spans="2:2" x14ac:dyDescent="0.25">
      <c r="B62" s="1" t="s">
        <v>52</v>
      </c>
    </row>
    <row r="63" spans="2:2" x14ac:dyDescent="0.25">
      <c r="B63" s="1" t="s">
        <v>53</v>
      </c>
    </row>
    <row r="64" spans="2:2" x14ac:dyDescent="0.25">
      <c r="B64" s="1" t="s">
        <v>54</v>
      </c>
    </row>
    <row r="65" spans="2:2" x14ac:dyDescent="0.25">
      <c r="B65" s="1" t="s">
        <v>55</v>
      </c>
    </row>
    <row r="66" spans="2:2" x14ac:dyDescent="0.25">
      <c r="B66" s="1" t="s">
        <v>56</v>
      </c>
    </row>
    <row r="67" spans="2:2" x14ac:dyDescent="0.25">
      <c r="B67" s="1" t="s">
        <v>57</v>
      </c>
    </row>
    <row r="68" spans="2:2" x14ac:dyDescent="0.25">
      <c r="B68" s="1" t="s">
        <v>58</v>
      </c>
    </row>
    <row r="69" spans="2:2" x14ac:dyDescent="0.25">
      <c r="B69" s="1" t="s">
        <v>59</v>
      </c>
    </row>
    <row r="70" spans="2:2" x14ac:dyDescent="0.25">
      <c r="B70" s="1" t="s">
        <v>60</v>
      </c>
    </row>
    <row r="71" spans="2:2" x14ac:dyDescent="0.25">
      <c r="B71" s="1" t="s">
        <v>61</v>
      </c>
    </row>
    <row r="72" spans="2:2" x14ac:dyDescent="0.25">
      <c r="B72" s="1" t="s">
        <v>62</v>
      </c>
    </row>
    <row r="73" spans="2:2" x14ac:dyDescent="0.25">
      <c r="B73" s="1" t="s">
        <v>63</v>
      </c>
    </row>
    <row r="74" spans="2:2" x14ac:dyDescent="0.25">
      <c r="B74" s="1" t="s">
        <v>64</v>
      </c>
    </row>
    <row r="75" spans="2:2" x14ac:dyDescent="0.25">
      <c r="B75" s="1" t="s">
        <v>65</v>
      </c>
    </row>
    <row r="76" spans="2:2" x14ac:dyDescent="0.25">
      <c r="B76" s="1" t="s">
        <v>66</v>
      </c>
    </row>
    <row r="77" spans="2:2" x14ac:dyDescent="0.25">
      <c r="B77" s="1" t="s">
        <v>67</v>
      </c>
    </row>
    <row r="78" spans="2:2" x14ac:dyDescent="0.25">
      <c r="B78" s="1" t="s">
        <v>68</v>
      </c>
    </row>
    <row r="79" spans="2:2" x14ac:dyDescent="0.25">
      <c r="B79" s="1" t="s">
        <v>69</v>
      </c>
    </row>
    <row r="80" spans="2:2" x14ac:dyDescent="0.25">
      <c r="B80" s="1" t="s">
        <v>70</v>
      </c>
    </row>
    <row r="81" spans="2:2" x14ac:dyDescent="0.25">
      <c r="B81" s="1" t="s">
        <v>71</v>
      </c>
    </row>
    <row r="82" spans="2:2" x14ac:dyDescent="0.25">
      <c r="B82" s="1" t="s">
        <v>72</v>
      </c>
    </row>
    <row r="83" spans="2:2" x14ac:dyDescent="0.25">
      <c r="B83" s="1" t="s">
        <v>73</v>
      </c>
    </row>
    <row r="84" spans="2:2" x14ac:dyDescent="0.25">
      <c r="B84" s="1" t="s">
        <v>74</v>
      </c>
    </row>
    <row r="85" spans="2:2" x14ac:dyDescent="0.25">
      <c r="B85" s="1" t="s">
        <v>75</v>
      </c>
    </row>
    <row r="86" spans="2:2" x14ac:dyDescent="0.25">
      <c r="B86" s="1" t="s">
        <v>76</v>
      </c>
    </row>
    <row r="87" spans="2:2" x14ac:dyDescent="0.25">
      <c r="B87" s="1" t="s">
        <v>77</v>
      </c>
    </row>
    <row r="88" spans="2:2" x14ac:dyDescent="0.25">
      <c r="B88" s="1" t="s">
        <v>78</v>
      </c>
    </row>
    <row r="89" spans="2:2" x14ac:dyDescent="0.25">
      <c r="B89" s="1" t="s">
        <v>79</v>
      </c>
    </row>
    <row r="90" spans="2:2" x14ac:dyDescent="0.25">
      <c r="B90" s="1" t="s">
        <v>80</v>
      </c>
    </row>
    <row r="91" spans="2:2" x14ac:dyDescent="0.25">
      <c r="B91" s="1" t="s">
        <v>81</v>
      </c>
    </row>
    <row r="92" spans="2:2" x14ac:dyDescent="0.25">
      <c r="B92" s="3" t="s">
        <v>82</v>
      </c>
    </row>
    <row r="93" spans="2:2" x14ac:dyDescent="0.25">
      <c r="B93" s="3" t="s">
        <v>82</v>
      </c>
    </row>
    <row r="94" spans="2:2" x14ac:dyDescent="0.25">
      <c r="B94" s="3" t="s">
        <v>83</v>
      </c>
    </row>
    <row r="95" spans="2:2" x14ac:dyDescent="0.25">
      <c r="B95" s="3" t="s">
        <v>84</v>
      </c>
    </row>
    <row r="96" spans="2:2" x14ac:dyDescent="0.25">
      <c r="B96" s="3" t="s">
        <v>85</v>
      </c>
    </row>
    <row r="97" spans="2:2" x14ac:dyDescent="0.25">
      <c r="B97" s="3" t="s">
        <v>86</v>
      </c>
    </row>
    <row r="98" spans="2:2" x14ac:dyDescent="0.25">
      <c r="B98" s="3" t="s">
        <v>87</v>
      </c>
    </row>
    <row r="99" spans="2:2" x14ac:dyDescent="0.25">
      <c r="B99" s="3" t="s">
        <v>88</v>
      </c>
    </row>
    <row r="100" spans="2:2" x14ac:dyDescent="0.25">
      <c r="B100" s="3" t="s">
        <v>89</v>
      </c>
    </row>
    <row r="101" spans="2:2" x14ac:dyDescent="0.25">
      <c r="B101" s="3" t="s">
        <v>90</v>
      </c>
    </row>
    <row r="102" spans="2:2" x14ac:dyDescent="0.25">
      <c r="B102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43"/>
  <sheetViews>
    <sheetView workbookViewId="0">
      <selection activeCell="B43" sqref="B43"/>
    </sheetView>
  </sheetViews>
  <sheetFormatPr defaultRowHeight="15" x14ac:dyDescent="0.25"/>
  <cols>
    <col min="3" max="3" width="43.140625" customWidth="1"/>
  </cols>
  <sheetData>
    <row r="3" spans="3:7" x14ac:dyDescent="0.25">
      <c r="G3" s="1" t="s">
        <v>52</v>
      </c>
    </row>
    <row r="4" spans="3:7" x14ac:dyDescent="0.25">
      <c r="C4" s="1" t="s">
        <v>52</v>
      </c>
      <c r="G4" s="1" t="s">
        <v>53</v>
      </c>
    </row>
    <row r="5" spans="3:7" x14ac:dyDescent="0.25">
      <c r="C5" s="1" t="s">
        <v>53</v>
      </c>
      <c r="G5" s="1" t="s">
        <v>54</v>
      </c>
    </row>
    <row r="6" spans="3:7" x14ac:dyDescent="0.25">
      <c r="C6" s="1" t="s">
        <v>54</v>
      </c>
      <c r="G6" s="1" t="s">
        <v>55</v>
      </c>
    </row>
    <row r="7" spans="3:7" x14ac:dyDescent="0.25">
      <c r="C7" s="1" t="s">
        <v>55</v>
      </c>
      <c r="G7" s="1" t="s">
        <v>56</v>
      </c>
    </row>
    <row r="8" spans="3:7" x14ac:dyDescent="0.25">
      <c r="C8" s="1" t="s">
        <v>56</v>
      </c>
      <c r="G8" s="1" t="s">
        <v>57</v>
      </c>
    </row>
    <row r="9" spans="3:7" x14ac:dyDescent="0.25">
      <c r="C9" s="1" t="s">
        <v>57</v>
      </c>
      <c r="G9" s="1" t="s">
        <v>58</v>
      </c>
    </row>
    <row r="10" spans="3:7" x14ac:dyDescent="0.25">
      <c r="C10" s="1" t="s">
        <v>58</v>
      </c>
      <c r="G10" s="1" t="s">
        <v>59</v>
      </c>
    </row>
    <row r="11" spans="3:7" x14ac:dyDescent="0.25">
      <c r="C11" s="1" t="s">
        <v>59</v>
      </c>
      <c r="G11" s="1" t="s">
        <v>60</v>
      </c>
    </row>
    <row r="12" spans="3:7" x14ac:dyDescent="0.25">
      <c r="C12" s="1" t="s">
        <v>60</v>
      </c>
      <c r="G12" s="1" t="s">
        <v>61</v>
      </c>
    </row>
    <row r="13" spans="3:7" x14ac:dyDescent="0.25">
      <c r="C13" s="1" t="s">
        <v>61</v>
      </c>
      <c r="G13" s="1" t="s">
        <v>62</v>
      </c>
    </row>
    <row r="14" spans="3:7" x14ac:dyDescent="0.25">
      <c r="C14" s="1" t="s">
        <v>62</v>
      </c>
      <c r="G14" s="1" t="s">
        <v>63</v>
      </c>
    </row>
    <row r="15" spans="3:7" x14ac:dyDescent="0.25">
      <c r="C15" s="1" t="s">
        <v>63</v>
      </c>
      <c r="G15" s="1" t="s">
        <v>64</v>
      </c>
    </row>
    <row r="16" spans="3:7" x14ac:dyDescent="0.25">
      <c r="C16" s="1" t="s">
        <v>64</v>
      </c>
      <c r="G16" s="1" t="s">
        <v>65</v>
      </c>
    </row>
    <row r="17" spans="3:7" x14ac:dyDescent="0.25">
      <c r="C17" s="1" t="s">
        <v>65</v>
      </c>
      <c r="G17" s="1" t="s">
        <v>66</v>
      </c>
    </row>
    <row r="18" spans="3:7" x14ac:dyDescent="0.25">
      <c r="C18" s="1" t="s">
        <v>66</v>
      </c>
      <c r="G18" s="1" t="s">
        <v>67</v>
      </c>
    </row>
    <row r="19" spans="3:7" x14ac:dyDescent="0.25">
      <c r="C19" s="1" t="s">
        <v>67</v>
      </c>
      <c r="G19" s="1" t="s">
        <v>68</v>
      </c>
    </row>
    <row r="20" spans="3:7" x14ac:dyDescent="0.25">
      <c r="C20" s="1" t="s">
        <v>68</v>
      </c>
      <c r="G20" s="1" t="s">
        <v>69</v>
      </c>
    </row>
    <row r="21" spans="3:7" x14ac:dyDescent="0.25">
      <c r="C21" s="1" t="s">
        <v>69</v>
      </c>
      <c r="G21" s="1" t="s">
        <v>70</v>
      </c>
    </row>
    <row r="22" spans="3:7" x14ac:dyDescent="0.25">
      <c r="C22" s="1" t="s">
        <v>70</v>
      </c>
      <c r="G22" s="1" t="s">
        <v>71</v>
      </c>
    </row>
    <row r="23" spans="3:7" x14ac:dyDescent="0.25">
      <c r="C23" s="1" t="s">
        <v>71</v>
      </c>
      <c r="G23" s="1" t="s">
        <v>72</v>
      </c>
    </row>
    <row r="24" spans="3:7" x14ac:dyDescent="0.25">
      <c r="C24" s="1" t="s">
        <v>72</v>
      </c>
      <c r="G24" s="1" t="s">
        <v>73</v>
      </c>
    </row>
    <row r="25" spans="3:7" x14ac:dyDescent="0.25">
      <c r="C25" s="1" t="s">
        <v>73</v>
      </c>
      <c r="G25" s="1" t="s">
        <v>74</v>
      </c>
    </row>
    <row r="26" spans="3:7" x14ac:dyDescent="0.25">
      <c r="C26" s="1" t="s">
        <v>74</v>
      </c>
      <c r="G26" s="1" t="s">
        <v>75</v>
      </c>
    </row>
    <row r="27" spans="3:7" x14ac:dyDescent="0.25">
      <c r="C27" s="1" t="s">
        <v>75</v>
      </c>
      <c r="G27" s="1" t="s">
        <v>76</v>
      </c>
    </row>
    <row r="28" spans="3:7" x14ac:dyDescent="0.25">
      <c r="C28" s="1" t="s">
        <v>76</v>
      </c>
      <c r="G28" s="1" t="s">
        <v>77</v>
      </c>
    </row>
    <row r="29" spans="3:7" x14ac:dyDescent="0.25">
      <c r="C29" s="1" t="s">
        <v>77</v>
      </c>
      <c r="G29" s="1" t="s">
        <v>78</v>
      </c>
    </row>
    <row r="30" spans="3:7" x14ac:dyDescent="0.25">
      <c r="C30" s="1" t="s">
        <v>78</v>
      </c>
      <c r="G30" s="1" t="s">
        <v>79</v>
      </c>
    </row>
    <row r="31" spans="3:7" x14ac:dyDescent="0.25">
      <c r="C31" s="1" t="s">
        <v>79</v>
      </c>
      <c r="G31" s="1" t="s">
        <v>80</v>
      </c>
    </row>
    <row r="32" spans="3:7" x14ac:dyDescent="0.25">
      <c r="C32" s="1" t="s">
        <v>80</v>
      </c>
      <c r="G32" s="1" t="s">
        <v>81</v>
      </c>
    </row>
    <row r="33" spans="3:7" x14ac:dyDescent="0.25">
      <c r="C33" s="1" t="s">
        <v>81</v>
      </c>
      <c r="G33" s="3" t="s">
        <v>82</v>
      </c>
    </row>
    <row r="34" spans="3:7" x14ac:dyDescent="0.25">
      <c r="C34" s="3" t="s">
        <v>82</v>
      </c>
      <c r="G34" s="3" t="s">
        <v>82</v>
      </c>
    </row>
    <row r="35" spans="3:7" x14ac:dyDescent="0.25">
      <c r="C35" s="3" t="s">
        <v>82</v>
      </c>
      <c r="G35" s="3" t="s">
        <v>83</v>
      </c>
    </row>
    <row r="36" spans="3:7" x14ac:dyDescent="0.25">
      <c r="C36" s="3" t="s">
        <v>83</v>
      </c>
      <c r="G36" s="3" t="s">
        <v>84</v>
      </c>
    </row>
    <row r="37" spans="3:7" x14ac:dyDescent="0.25">
      <c r="C37" s="3" t="s">
        <v>84</v>
      </c>
      <c r="G37" s="3" t="s">
        <v>85</v>
      </c>
    </row>
    <row r="38" spans="3:7" x14ac:dyDescent="0.25">
      <c r="C38" s="3" t="s">
        <v>85</v>
      </c>
      <c r="G38" s="3" t="s">
        <v>86</v>
      </c>
    </row>
    <row r="39" spans="3:7" x14ac:dyDescent="0.25">
      <c r="C39" s="3" t="s">
        <v>86</v>
      </c>
      <c r="G39" s="3" t="s">
        <v>87</v>
      </c>
    </row>
    <row r="40" spans="3:7" x14ac:dyDescent="0.25">
      <c r="C40" s="3" t="s">
        <v>87</v>
      </c>
      <c r="G40" s="3" t="s">
        <v>88</v>
      </c>
    </row>
    <row r="41" spans="3:7" x14ac:dyDescent="0.25">
      <c r="C41" s="3" t="s">
        <v>88</v>
      </c>
      <c r="G41" s="3" t="s">
        <v>89</v>
      </c>
    </row>
    <row r="42" spans="3:7" x14ac:dyDescent="0.25">
      <c r="C42" s="3" t="s">
        <v>89</v>
      </c>
      <c r="G42" s="3" t="s">
        <v>90</v>
      </c>
    </row>
    <row r="43" spans="3:7" x14ac:dyDescent="0.25">
      <c r="C43" s="3" t="s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112"/>
  <sheetViews>
    <sheetView workbookViewId="0">
      <selection activeCell="E2" sqref="E2:AW2"/>
    </sheetView>
  </sheetViews>
  <sheetFormatPr defaultRowHeight="15" x14ac:dyDescent="0.25"/>
  <cols>
    <col min="2" max="2" width="24.5703125" customWidth="1"/>
    <col min="3" max="3" width="69.28515625" customWidth="1"/>
    <col min="4" max="4" width="58.28515625" customWidth="1"/>
    <col min="8" max="8" width="10.28515625" bestFit="1" customWidth="1"/>
  </cols>
  <sheetData>
    <row r="2" spans="2:49" x14ac:dyDescent="0.25">
      <c r="D2" s="5">
        <v>-885.65228158949697</v>
      </c>
      <c r="E2" s="5">
        <v>-885.65228158949697</v>
      </c>
      <c r="F2" s="5">
        <v>-801.47483870644203</v>
      </c>
      <c r="G2" s="5">
        <v>-748.91481496262099</v>
      </c>
      <c r="H2" s="5">
        <v>-252.89208809902601</v>
      </c>
      <c r="I2" s="5">
        <v>-92.341224881231994</v>
      </c>
      <c r="J2" s="5">
        <v>-89.188451015197899</v>
      </c>
      <c r="K2" s="5">
        <v>-86.855086201897507</v>
      </c>
      <c r="L2" s="5">
        <v>-78.283502010154905</v>
      </c>
      <c r="M2" s="5">
        <v>-76.273416119667402</v>
      </c>
      <c r="N2" s="5">
        <v>-72.253793134267298</v>
      </c>
      <c r="O2" s="5">
        <v>-63.386374562537199</v>
      </c>
      <c r="P2" s="5">
        <v>-52.661720220185401</v>
      </c>
      <c r="Q2" s="5">
        <v>-15.7535982384133</v>
      </c>
      <c r="R2" s="5">
        <v>-8.1017851471143505</v>
      </c>
      <c r="S2" s="5">
        <v>-5.68584961602226</v>
      </c>
      <c r="T2" s="5">
        <v>-5.4708554028021297</v>
      </c>
      <c r="U2" s="5">
        <v>-4.7823057344506701</v>
      </c>
      <c r="V2" s="5">
        <v>-3.48379131603282</v>
      </c>
      <c r="W2" s="5">
        <v>-2.3980005154824799</v>
      </c>
      <c r="X2" s="5">
        <v>-0.55550003640924595</v>
      </c>
      <c r="Y2" s="5">
        <v>0.49437461859044901</v>
      </c>
      <c r="Z2" s="5">
        <v>2.86325791483458</v>
      </c>
      <c r="AA2" s="5">
        <v>2.9624292580748901</v>
      </c>
      <c r="AB2" s="5">
        <v>3.3682869645854101</v>
      </c>
      <c r="AC2" s="5">
        <v>4.2010031786643802</v>
      </c>
      <c r="AD2" s="5">
        <v>4.2230395963185003</v>
      </c>
      <c r="AE2" s="5">
        <v>5.6899462002511099</v>
      </c>
      <c r="AF2" s="5">
        <v>9.5385069311135506</v>
      </c>
      <c r="AG2" s="5">
        <v>22.482269506799302</v>
      </c>
      <c r="AH2" s="5">
        <v>25.203823953836299</v>
      </c>
      <c r="AI2" s="5">
        <v>32.009282463433998</v>
      </c>
      <c r="AJ2" s="5">
        <v>44.165979696225399</v>
      </c>
      <c r="AK2" s="5">
        <v>77.565534442329096</v>
      </c>
      <c r="AL2" s="5">
        <v>86.025749684104099</v>
      </c>
      <c r="AM2" s="5">
        <v>99.274867572372898</v>
      </c>
      <c r="AN2" s="5">
        <v>134.37245324912399</v>
      </c>
      <c r="AO2" s="5">
        <v>293.99599273640399</v>
      </c>
      <c r="AP2" s="5">
        <v>364.32872056922901</v>
      </c>
      <c r="AQ2" s="5">
        <v>423.53104421113699</v>
      </c>
      <c r="AR2" s="5">
        <v>451.12387459284798</v>
      </c>
      <c r="AS2" s="5">
        <v>785.33189978552696</v>
      </c>
      <c r="AT2" s="5">
        <v>919.53028060027702</v>
      </c>
      <c r="AU2" s="5">
        <v>969.50236485882294</v>
      </c>
      <c r="AV2" s="5">
        <v>976.50004884776502</v>
      </c>
      <c r="AW2" s="5">
        <v>982.85888045276999</v>
      </c>
    </row>
    <row r="3" spans="2:49" x14ac:dyDescent="0.25">
      <c r="B3">
        <v>1108.1501149878</v>
      </c>
      <c r="C3" t="s">
        <v>91</v>
      </c>
      <c r="D3" t="str">
        <f>SUBSTITUTE(C3,"x",D$2)</f>
        <v>((6*(((6/9)/(9-4))/0))-((2/((3*3)-1))+(1*(2+-885.652281589497))))</v>
      </c>
    </row>
    <row r="4" spans="2:49" x14ac:dyDescent="0.25">
      <c r="B4">
        <v>1108.2501149878001</v>
      </c>
      <c r="C4" t="s">
        <v>91</v>
      </c>
      <c r="D4" t="str">
        <f t="shared" ref="D4:D67" si="0">SUBSTITUTE(C4,"x",D$2)</f>
        <v>((6*(((6/9)/(9-4))/0))-((2/((3*3)-1))+(1*(2+-885.652281589497))))</v>
      </c>
    </row>
    <row r="5" spans="2:49" x14ac:dyDescent="0.25">
      <c r="B5">
        <v>1735.8092925558201</v>
      </c>
      <c r="C5" t="s">
        <v>92</v>
      </c>
      <c r="D5" t="str">
        <f t="shared" si="0"/>
        <v>(9*((((7/7)*(8/6))-((2*5)*(4/4)))+4))</v>
      </c>
    </row>
    <row r="6" spans="2:49" x14ac:dyDescent="0.25">
      <c r="B6">
        <v>1735.8092925558201</v>
      </c>
      <c r="C6" t="s">
        <v>92</v>
      </c>
      <c r="D6" t="str">
        <f t="shared" si="0"/>
        <v>(9*((((7/7)*(8/6))-((2*5)*(4/4)))+4))</v>
      </c>
      <c r="H6" s="5"/>
    </row>
    <row r="7" spans="2:49" x14ac:dyDescent="0.25">
      <c r="B7">
        <v>1735.8092925558201</v>
      </c>
      <c r="C7" t="s">
        <v>92</v>
      </c>
      <c r="D7" t="str">
        <f t="shared" si="0"/>
        <v>(9*((((7/7)*(8/6))-((2*5)*(4/4)))+4))</v>
      </c>
      <c r="H7" s="5"/>
    </row>
    <row r="8" spans="2:49" x14ac:dyDescent="0.25">
      <c r="B8">
        <v>1737.1426258891499</v>
      </c>
      <c r="C8" t="s">
        <v>93</v>
      </c>
      <c r="D8" t="str">
        <f t="shared" si="0"/>
        <v>((((1*6)+((3-5)-(4+8)))/(7-(1*(3/5))))*5)</v>
      </c>
      <c r="H8" s="5"/>
    </row>
    <row r="9" spans="2:49" x14ac:dyDescent="0.25">
      <c r="B9">
        <v>1737.8092925558201</v>
      </c>
      <c r="C9" t="s">
        <v>94</v>
      </c>
      <c r="D9" t="str">
        <f t="shared" si="0"/>
        <v>(5*((((-885.652281589497+-885.652281589497)-7)/((5/0)-8))-2))</v>
      </c>
      <c r="H9" s="5"/>
    </row>
    <row r="10" spans="2:49" x14ac:dyDescent="0.25">
      <c r="B10">
        <v>1739.0592925558201</v>
      </c>
      <c r="C10" t="s">
        <v>95</v>
      </c>
      <c r="D10" t="str">
        <f t="shared" si="0"/>
        <v>(5-(5*((2+8)/(8/9))))</v>
      </c>
      <c r="H10" s="5"/>
    </row>
    <row r="11" spans="2:49" x14ac:dyDescent="0.25">
      <c r="B11">
        <v>1740.1652263697699</v>
      </c>
      <c r="C11" t="s">
        <v>96</v>
      </c>
      <c r="D11" t="str">
        <f t="shared" si="0"/>
        <v>(4-(8*((0/8)+(7+(0*1)))))</v>
      </c>
      <c r="H11" s="5"/>
    </row>
    <row r="12" spans="2:49" x14ac:dyDescent="0.25">
      <c r="B12">
        <v>1740.1652263697699</v>
      </c>
      <c r="C12" t="s">
        <v>96</v>
      </c>
      <c r="D12" t="str">
        <f t="shared" si="0"/>
        <v>(4-(8*((0/8)+(7+(0*1)))))</v>
      </c>
      <c r="H12" s="5"/>
    </row>
    <row r="13" spans="2:49" x14ac:dyDescent="0.25">
      <c r="B13">
        <v>1740.1652263697699</v>
      </c>
      <c r="C13" t="s">
        <v>96</v>
      </c>
      <c r="D13" t="str">
        <f t="shared" si="0"/>
        <v>(4-(8*((0/8)+(7+(0*1)))))</v>
      </c>
      <c r="H13" s="5"/>
    </row>
    <row r="14" spans="2:49" x14ac:dyDescent="0.25">
      <c r="B14">
        <v>1740.1652263697699</v>
      </c>
      <c r="C14" t="s">
        <v>96</v>
      </c>
      <c r="D14" t="str">
        <f t="shared" si="0"/>
        <v>(4-(8*((0/8)+(7+(0*1)))))</v>
      </c>
      <c r="H14" s="5"/>
    </row>
    <row r="15" spans="2:49" x14ac:dyDescent="0.25">
      <c r="B15">
        <v>1745.4754589781201</v>
      </c>
      <c r="C15" t="s">
        <v>92</v>
      </c>
      <c r="D15" t="str">
        <f t="shared" si="0"/>
        <v>(9*((((7/7)*(8/6))-((2*5)*(4/4)))+4))</v>
      </c>
      <c r="H15" s="5"/>
    </row>
    <row r="16" spans="2:49" x14ac:dyDescent="0.25">
      <c r="B16">
        <v>1751.3086597706799</v>
      </c>
      <c r="C16" t="s">
        <v>97</v>
      </c>
      <c r="D16" t="str">
        <f t="shared" si="0"/>
        <v>(7*((-885.652281589497/((4/1)+(-885.652281589497--885.652281589497)))-7))</v>
      </c>
      <c r="H16" s="5"/>
    </row>
    <row r="17" spans="2:8" x14ac:dyDescent="0.25">
      <c r="B17">
        <v>1756.5468875495401</v>
      </c>
      <c r="C17" t="s">
        <v>92</v>
      </c>
      <c r="D17" t="str">
        <f t="shared" si="0"/>
        <v>(9*((((7/7)*(8/6))-((2*5)*(4/4)))+4))</v>
      </c>
      <c r="H17" s="5"/>
    </row>
    <row r="18" spans="2:8" x14ac:dyDescent="0.25">
      <c r="B18">
        <v>1756.5468875495401</v>
      </c>
      <c r="C18" t="s">
        <v>92</v>
      </c>
      <c r="D18" t="str">
        <f t="shared" si="0"/>
        <v>(9*((((7/7)*(8/6))-((2*5)*(4/4)))+4))</v>
      </c>
      <c r="H18" s="5"/>
    </row>
    <row r="19" spans="2:8" x14ac:dyDescent="0.25">
      <c r="B19">
        <v>1756.5468875495401</v>
      </c>
      <c r="C19" t="s">
        <v>92</v>
      </c>
      <c r="D19" t="str">
        <f t="shared" si="0"/>
        <v>(9*((((7/7)*(8/6))-((2*5)*(4/4)))+4))</v>
      </c>
      <c r="H19" s="5"/>
    </row>
    <row r="20" spans="2:8" x14ac:dyDescent="0.25">
      <c r="B20">
        <v>1756.5468875495401</v>
      </c>
      <c r="C20" t="s">
        <v>92</v>
      </c>
      <c r="D20" t="str">
        <f t="shared" si="0"/>
        <v>(9*((((7/7)*(8/6))-((2*5)*(4/4)))+4))</v>
      </c>
      <c r="H20" s="5"/>
    </row>
    <row r="21" spans="2:8" x14ac:dyDescent="0.25">
      <c r="B21">
        <v>1997.39889505208</v>
      </c>
      <c r="C21" t="s">
        <v>98</v>
      </c>
      <c r="D21" t="str">
        <f t="shared" si="0"/>
        <v>((4/(9*((7+4)*(8+-885.652281589497))))-(4*(2+3)))</v>
      </c>
      <c r="H21" s="5"/>
    </row>
    <row r="22" spans="2:8" x14ac:dyDescent="0.25">
      <c r="B22">
        <v>2192.1591017696101</v>
      </c>
      <c r="C22" t="s">
        <v>99</v>
      </c>
      <c r="D22" t="str">
        <f t="shared" si="0"/>
        <v>((1-4)-7)</v>
      </c>
      <c r="H22" s="5"/>
    </row>
    <row r="23" spans="2:8" x14ac:dyDescent="0.25">
      <c r="B23">
        <v>2213.1591017696101</v>
      </c>
      <c r="C23" t="s">
        <v>100</v>
      </c>
      <c r="D23" t="str">
        <f t="shared" si="0"/>
        <v>(0-9)</v>
      </c>
      <c r="H23" s="5"/>
    </row>
    <row r="24" spans="2:8" x14ac:dyDescent="0.25">
      <c r="B24">
        <v>2271.3977910895801</v>
      </c>
      <c r="C24" t="s">
        <v>93</v>
      </c>
      <c r="D24" t="str">
        <f t="shared" si="0"/>
        <v>((((1*6)+((3-5)-(4+8)))/(7-(1*(3/5))))*5)</v>
      </c>
      <c r="H24" s="5"/>
    </row>
    <row r="25" spans="2:8" x14ac:dyDescent="0.25">
      <c r="B25">
        <v>2283.54589361236</v>
      </c>
      <c r="C25" t="s">
        <v>101</v>
      </c>
      <c r="D25" t="str">
        <f t="shared" si="0"/>
        <v>(-885.652281589497*((((4+9)/(8/1))+4)*1))</v>
      </c>
      <c r="H25" s="5"/>
    </row>
    <row r="26" spans="2:8" x14ac:dyDescent="0.25">
      <c r="B26">
        <v>2300.1477910895801</v>
      </c>
      <c r="C26" t="s">
        <v>102</v>
      </c>
      <c r="D26" t="str">
        <f t="shared" si="0"/>
        <v>(3-8)</v>
      </c>
      <c r="H26" s="5"/>
    </row>
    <row r="27" spans="2:8" x14ac:dyDescent="0.25">
      <c r="B27">
        <v>2314.9191294049201</v>
      </c>
      <c r="C27" t="s">
        <v>103</v>
      </c>
      <c r="D27" t="str">
        <f t="shared" si="0"/>
        <v>((-885.652281589497-(2*((5+3)-2)))/3)</v>
      </c>
      <c r="H27" s="5"/>
    </row>
    <row r="28" spans="2:8" x14ac:dyDescent="0.25">
      <c r="B28">
        <v>2349.8391006964798</v>
      </c>
      <c r="C28" t="s">
        <v>104</v>
      </c>
      <c r="D28" t="str">
        <f t="shared" si="0"/>
        <v>(5-8)</v>
      </c>
      <c r="H28" s="5"/>
    </row>
    <row r="29" spans="2:8" x14ac:dyDescent="0.25">
      <c r="B29">
        <v>2357.7990619888801</v>
      </c>
      <c r="C29" t="s">
        <v>105</v>
      </c>
      <c r="D29" t="str">
        <f t="shared" si="0"/>
        <v>((2-6)--885.652281589497)</v>
      </c>
      <c r="H29" s="5"/>
    </row>
    <row r="30" spans="2:8" x14ac:dyDescent="0.25">
      <c r="B30">
        <v>2370.0791868217998</v>
      </c>
      <c r="C30" t="s">
        <v>106</v>
      </c>
      <c r="D30" t="str">
        <f t="shared" si="0"/>
        <v>(-885.652281589497-1)</v>
      </c>
      <c r="H30" s="5"/>
    </row>
    <row r="31" spans="2:8" x14ac:dyDescent="0.25">
      <c r="B31">
        <v>2395.3556932711399</v>
      </c>
      <c r="C31" t="s">
        <v>107</v>
      </c>
      <c r="D31" t="str">
        <f t="shared" si="0"/>
        <v>(((6-(5-2))/(9/-885.652281589497))*(5-2))</v>
      </c>
      <c r="H31" s="5"/>
    </row>
    <row r="32" spans="2:8" x14ac:dyDescent="0.25">
      <c r="B32">
        <v>2427.6055663809798</v>
      </c>
      <c r="C32" t="s">
        <v>108</v>
      </c>
      <c r="D32" t="str">
        <f t="shared" si="0"/>
        <v>((((6/(0+6))-4)/6)/(3*5))</v>
      </c>
      <c r="H32" s="5"/>
    </row>
    <row r="33" spans="2:8" x14ac:dyDescent="0.25">
      <c r="B33">
        <v>2428.1070423957399</v>
      </c>
      <c r="C33" t="s">
        <v>109</v>
      </c>
      <c r="D33" t="str">
        <f t="shared" si="0"/>
        <v>((3-5)/((2/4)*(((7+4)*(3*8))-((6-6)-7))))</v>
      </c>
      <c r="H33" s="5"/>
    </row>
    <row r="34" spans="2:8" x14ac:dyDescent="0.25">
      <c r="B34">
        <v>2428.1862224332499</v>
      </c>
      <c r="C34" t="s">
        <v>110</v>
      </c>
      <c r="D34" t="str">
        <f t="shared" si="0"/>
        <v>(((-885.652281589497/((9*1)/(3/7)))+0)/5)</v>
      </c>
      <c r="H34" s="5"/>
    </row>
    <row r="35" spans="2:8" x14ac:dyDescent="0.25">
      <c r="B35">
        <v>2428.2239669539699</v>
      </c>
      <c r="C35" t="s">
        <v>111</v>
      </c>
      <c r="D35" t="str">
        <f t="shared" si="0"/>
        <v>(((((2-1)*2)+((6/7)/(6+3)))/((3-(7-3))-3))/(((-885.652281589497+2)*1)*((0-6)*((4+-885.652281589497)/(1/-885.652281589497)))))</v>
      </c>
      <c r="H35" s="5"/>
    </row>
    <row r="36" spans="2:8" x14ac:dyDescent="0.25">
      <c r="B36">
        <v>2428.49191235645</v>
      </c>
      <c r="C36" t="s">
        <v>112</v>
      </c>
      <c r="D36" t="str">
        <f t="shared" si="0"/>
        <v>(((5+((6-2)/5))/(4+-885.652281589497))/((7*((9*5)+6))*9))</v>
      </c>
      <c r="H36" s="5"/>
    </row>
    <row r="37" spans="2:8" x14ac:dyDescent="0.25">
      <c r="B37">
        <v>2428.5055663809799</v>
      </c>
      <c r="C37" t="s">
        <v>113</v>
      </c>
      <c r="D37" t="str">
        <f t="shared" si="0"/>
        <v>(((0-8)-0)*0)</v>
      </c>
      <c r="H37" s="5"/>
    </row>
    <row r="38" spans="2:8" x14ac:dyDescent="0.25">
      <c r="B38">
        <v>2428.5055663809799</v>
      </c>
      <c r="C38" t="s">
        <v>114</v>
      </c>
      <c r="D38" t="str">
        <f t="shared" si="0"/>
        <v>(-885.652281589497*(0*0))</v>
      </c>
      <c r="H38" s="5"/>
    </row>
    <row r="39" spans="2:8" x14ac:dyDescent="0.25">
      <c r="B39">
        <v>2428.5055663809799</v>
      </c>
      <c r="C39" t="s">
        <v>115</v>
      </c>
      <c r="D39" t="str">
        <f t="shared" si="0"/>
        <v>(0/(5-(6-(3+(2-9)))))</v>
      </c>
      <c r="H39" s="5"/>
    </row>
    <row r="40" spans="2:8" x14ac:dyDescent="0.25">
      <c r="B40">
        <v>2428.8172546926698</v>
      </c>
      <c r="C40" t="s">
        <v>116</v>
      </c>
      <c r="D40" t="str">
        <f t="shared" si="0"/>
        <v>((1/(8+3))/(7/(((4+4)/(9-6))/3)))</v>
      </c>
      <c r="H40" s="5"/>
    </row>
    <row r="41" spans="2:8" x14ac:dyDescent="0.25">
      <c r="B41">
        <v>2430.13706261581</v>
      </c>
      <c r="C41" t="s">
        <v>117</v>
      </c>
      <c r="D41" t="str">
        <f t="shared" si="0"/>
        <v>((6-3)/((-885.652281589497*3)-8))</v>
      </c>
      <c r="H41" s="5"/>
    </row>
    <row r="42" spans="2:8" x14ac:dyDescent="0.25">
      <c r="B42">
        <v>2442.1673508558601</v>
      </c>
      <c r="C42" t="s">
        <v>118</v>
      </c>
      <c r="D42" t="str">
        <f t="shared" si="0"/>
        <v>(((5/(-885.652281589497*(6/1)))--885.652281589497)/(2-0))</v>
      </c>
      <c r="H42" s="5"/>
    </row>
    <row r="43" spans="2:8" x14ac:dyDescent="0.25">
      <c r="B43">
        <v>2455.5055663809799</v>
      </c>
      <c r="C43" t="s">
        <v>119</v>
      </c>
      <c r="D43" t="str">
        <f t="shared" si="0"/>
        <v>((0+1)+(0+(0/(6-0))))</v>
      </c>
      <c r="H43" s="5"/>
    </row>
    <row r="44" spans="2:8" x14ac:dyDescent="0.25">
      <c r="B44">
        <v>2463.5491040305501</v>
      </c>
      <c r="C44" t="s">
        <v>120</v>
      </c>
      <c r="D44" t="str">
        <f t="shared" si="0"/>
        <v>(9/(1+6))</v>
      </c>
      <c r="H44" s="5"/>
    </row>
    <row r="45" spans="2:8" x14ac:dyDescent="0.25">
      <c r="B45">
        <v>2472.8705326019799</v>
      </c>
      <c r="C45" t="s">
        <v>121</v>
      </c>
      <c r="D45" t="str">
        <f t="shared" si="0"/>
        <v>((7/4)*((9/((5+2)*7))*((4+(7-6))/((8/2)-3))))</v>
      </c>
      <c r="H45" s="5"/>
    </row>
    <row r="46" spans="2:8" x14ac:dyDescent="0.25">
      <c r="B46">
        <v>2484.26338974483</v>
      </c>
      <c r="C46" t="s">
        <v>122</v>
      </c>
      <c r="D46" t="str">
        <f t="shared" si="0"/>
        <v>(2+0)</v>
      </c>
      <c r="H46" s="5"/>
    </row>
    <row r="47" spans="2:8" x14ac:dyDescent="0.25">
      <c r="B47">
        <v>2484.26338974483</v>
      </c>
      <c r="C47" t="s">
        <v>123</v>
      </c>
      <c r="D47" t="str">
        <f t="shared" si="0"/>
        <v>(8-6)</v>
      </c>
      <c r="H47" s="5"/>
    </row>
    <row r="48" spans="2:8" x14ac:dyDescent="0.25">
      <c r="B48">
        <v>2484.26338974483</v>
      </c>
      <c r="C48" t="s">
        <v>124</v>
      </c>
      <c r="D48" t="str">
        <f t="shared" si="0"/>
        <v>(4/2)</v>
      </c>
      <c r="H48" s="5"/>
    </row>
    <row r="49" spans="2:8" x14ac:dyDescent="0.25">
      <c r="B49">
        <v>2484.26338974483</v>
      </c>
      <c r="C49" t="s">
        <v>125</v>
      </c>
      <c r="D49" t="str">
        <f t="shared" si="0"/>
        <v>((1-6)+7)</v>
      </c>
      <c r="H49" s="5"/>
    </row>
    <row r="50" spans="2:8" x14ac:dyDescent="0.25">
      <c r="B50">
        <v>2486.7409383004501</v>
      </c>
      <c r="C50" t="s">
        <v>126</v>
      </c>
      <c r="D50" t="str">
        <f t="shared" si="0"/>
        <v>(3+-885.652281589497)</v>
      </c>
      <c r="H50" s="5"/>
    </row>
    <row r="51" spans="2:8" x14ac:dyDescent="0.25">
      <c r="B51">
        <v>2489.0366808928602</v>
      </c>
      <c r="C51" t="s">
        <v>127</v>
      </c>
      <c r="D51" t="str">
        <f t="shared" si="0"/>
        <v>((9-8)--885.652281589497)</v>
      </c>
    </row>
    <row r="52" spans="2:8" x14ac:dyDescent="0.25">
      <c r="B52">
        <v>2514.9077683733099</v>
      </c>
      <c r="C52" t="s">
        <v>128</v>
      </c>
      <c r="D52" t="str">
        <f t="shared" si="0"/>
        <v>(((1+5)+0)/2)</v>
      </c>
    </row>
    <row r="53" spans="2:8" x14ac:dyDescent="0.25">
      <c r="B53">
        <v>2514.9077683733099</v>
      </c>
      <c r="C53" t="s">
        <v>129</v>
      </c>
      <c r="D53" t="str">
        <f t="shared" si="0"/>
        <v>(9-6)</v>
      </c>
    </row>
    <row r="54" spans="2:8" x14ac:dyDescent="0.25">
      <c r="B54">
        <v>2514.9077683733099</v>
      </c>
      <c r="C54" t="s">
        <v>130</v>
      </c>
      <c r="D54" t="str">
        <f t="shared" si="0"/>
        <v>(2+1)</v>
      </c>
    </row>
    <row r="55" spans="2:8" x14ac:dyDescent="0.25">
      <c r="B55">
        <v>2520.07443503998</v>
      </c>
      <c r="C55" t="s">
        <v>131</v>
      </c>
      <c r="D55" t="str">
        <f t="shared" si="0"/>
        <v>((5+(8-9))+((4/(5-9))*(5/6)))</v>
      </c>
    </row>
    <row r="56" spans="2:8" x14ac:dyDescent="0.25">
      <c r="B56">
        <v>2598.5376842760002</v>
      </c>
      <c r="C56" t="s">
        <v>132</v>
      </c>
      <c r="D56" t="str">
        <f t="shared" si="0"/>
        <v>(5-(3/(1+(9*9))))</v>
      </c>
    </row>
    <row r="57" spans="2:8" x14ac:dyDescent="0.25">
      <c r="B57">
        <v>2616.47198866088</v>
      </c>
      <c r="C57" t="s">
        <v>133</v>
      </c>
      <c r="D57" t="str">
        <f t="shared" si="0"/>
        <v>((3*2)+-885.652281589497)</v>
      </c>
    </row>
    <row r="58" spans="2:8" x14ac:dyDescent="0.25">
      <c r="B58">
        <v>2645.1840257394101</v>
      </c>
      <c r="C58" t="s">
        <v>134</v>
      </c>
      <c r="D58" t="str">
        <f t="shared" si="0"/>
        <v>((-885.652281589497--885.652281589497)+6)</v>
      </c>
    </row>
    <row r="59" spans="2:8" x14ac:dyDescent="0.25">
      <c r="B59">
        <v>2645.1840257394101</v>
      </c>
      <c r="C59" t="s">
        <v>135</v>
      </c>
      <c r="D59" t="str">
        <f t="shared" si="0"/>
        <v>((0-2)+8)</v>
      </c>
    </row>
    <row r="60" spans="2:8" x14ac:dyDescent="0.25">
      <c r="B60">
        <v>2645.1840257394101</v>
      </c>
      <c r="C60" t="s">
        <v>136</v>
      </c>
      <c r="D60" t="str">
        <f t="shared" si="0"/>
        <v>(7-1)</v>
      </c>
    </row>
    <row r="61" spans="2:8" x14ac:dyDescent="0.25">
      <c r="B61">
        <v>2661.47198866088</v>
      </c>
      <c r="C61" t="s">
        <v>137</v>
      </c>
      <c r="D61" t="str">
        <f t="shared" si="0"/>
        <v>(7+-885.652281589497)</v>
      </c>
    </row>
    <row r="62" spans="2:8" x14ac:dyDescent="0.25">
      <c r="B62">
        <v>2673.8960628179402</v>
      </c>
      <c r="C62" t="s">
        <v>138</v>
      </c>
      <c r="D62" t="str">
        <f t="shared" si="0"/>
        <v>((7-1)--885.652281589497)</v>
      </c>
    </row>
    <row r="63" spans="2:8" x14ac:dyDescent="0.25">
      <c r="B63">
        <v>2780.1840257394101</v>
      </c>
      <c r="C63" t="s">
        <v>139</v>
      </c>
      <c r="D63" t="str">
        <f t="shared" si="0"/>
        <v>(6+3)</v>
      </c>
    </row>
    <row r="64" spans="2:8" x14ac:dyDescent="0.25">
      <c r="B64">
        <v>2786.6111865036301</v>
      </c>
      <c r="C64" t="s">
        <v>140</v>
      </c>
      <c r="D64" t="str">
        <f t="shared" si="0"/>
        <v>((2-5)*((((3*-885.652281589497)-(7-8))+(9-(5-4)))-1))</v>
      </c>
    </row>
    <row r="65" spans="2:4" x14ac:dyDescent="0.25">
      <c r="B65">
        <v>2825.1840257394101</v>
      </c>
      <c r="C65" t="s">
        <v>141</v>
      </c>
      <c r="D65" t="str">
        <f t="shared" si="0"/>
        <v>(2+8)</v>
      </c>
    </row>
    <row r="66" spans="2:4" x14ac:dyDescent="0.25">
      <c r="B66">
        <v>2886.47198866088</v>
      </c>
      <c r="C66" t="s">
        <v>142</v>
      </c>
      <c r="D66" t="str">
        <f t="shared" si="0"/>
        <v>(3+(-885.652281589497+(((0/1)+7)+2)))</v>
      </c>
    </row>
    <row r="67" spans="2:4" x14ac:dyDescent="0.25">
      <c r="B67">
        <v>2888.1840257394101</v>
      </c>
      <c r="C67" t="s">
        <v>143</v>
      </c>
      <c r="D67" t="str">
        <f t="shared" si="0"/>
        <v>(9+(4/(4-((2/6)*7))))</v>
      </c>
    </row>
    <row r="68" spans="2:4" x14ac:dyDescent="0.25">
      <c r="B68">
        <v>2888.2298809098302</v>
      </c>
      <c r="C68" t="s">
        <v>144</v>
      </c>
      <c r="D68" t="str">
        <f t="shared" ref="D68:D92" si="1">SUBSTITUTE(C68,"x",D$2)</f>
        <v>(9+(((5*5)-0)/((3-2)+(-885.652281589497/3))))</v>
      </c>
    </row>
    <row r="69" spans="2:4" x14ac:dyDescent="0.25">
      <c r="B69">
        <v>3050.1840257394101</v>
      </c>
      <c r="C69" t="s">
        <v>145</v>
      </c>
      <c r="D69" t="str">
        <f t="shared" si="1"/>
        <v>((9+9)-3)</v>
      </c>
    </row>
    <row r="70" spans="2:4" x14ac:dyDescent="0.25">
      <c r="B70">
        <v>3139.9405992847101</v>
      </c>
      <c r="C70" t="s">
        <v>146</v>
      </c>
      <c r="D70" t="str">
        <f t="shared" si="1"/>
        <v>(-885.652281589497/(((5*(8+-885.652281589497))*(2+(6-7)))/(9-((9*5)-(9-6)))))</v>
      </c>
    </row>
    <row r="71" spans="2:4" x14ac:dyDescent="0.25">
      <c r="B71">
        <v>3365.1840257394101</v>
      </c>
      <c r="C71" t="s">
        <v>147</v>
      </c>
      <c r="D71" t="str">
        <f t="shared" si="1"/>
        <v>(((4+5)+7)+(0+(3+3)))</v>
      </c>
    </row>
    <row r="72" spans="2:4" x14ac:dyDescent="0.25">
      <c r="B72">
        <v>3590.1840257394101</v>
      </c>
      <c r="C72" t="s">
        <v>148</v>
      </c>
      <c r="D72" t="str">
        <f t="shared" si="1"/>
        <v>(9*3)</v>
      </c>
    </row>
    <row r="73" spans="2:4" x14ac:dyDescent="0.25">
      <c r="B73">
        <v>3981.4804750877902</v>
      </c>
      <c r="C73" t="s">
        <v>149</v>
      </c>
      <c r="D73" t="str">
        <f t="shared" si="1"/>
        <v>(8*(((8/1)-2)/-885.652281589497))</v>
      </c>
    </row>
    <row r="74" spans="2:4" x14ac:dyDescent="0.25">
      <c r="B74">
        <v>4265.1840257394097</v>
      </c>
      <c r="C74" t="s">
        <v>150</v>
      </c>
      <c r="D74" t="str">
        <f t="shared" si="1"/>
        <v>(((5*8)+2)-((((0*2)+0)/-885.652281589497)/3))</v>
      </c>
    </row>
    <row r="75" spans="2:4" x14ac:dyDescent="0.25">
      <c r="B75">
        <v>4267.1156735782797</v>
      </c>
      <c r="C75" t="s">
        <v>151</v>
      </c>
      <c r="D75" t="str">
        <f t="shared" si="1"/>
        <v>((((1*5)+2)/2)*((((5*1)*(1+2))+((3/9)/(8*-885.652281589497)))-3))</v>
      </c>
    </row>
    <row r="76" spans="2:4" x14ac:dyDescent="0.25">
      <c r="B76">
        <v>4511.1682852891099</v>
      </c>
      <c r="C76" t="s">
        <v>152</v>
      </c>
      <c r="D76" t="str">
        <f t="shared" si="1"/>
        <v>((1*(7*((6--885.652281589497)*1)))+1)</v>
      </c>
    </row>
    <row r="77" spans="2:4" x14ac:dyDescent="0.25">
      <c r="B77">
        <v>4580.1840257394097</v>
      </c>
      <c r="C77" t="s">
        <v>153</v>
      </c>
      <c r="D77" t="str">
        <f t="shared" si="1"/>
        <v>((9+((9-(0*8))+(5*5)))+6)</v>
      </c>
    </row>
    <row r="78" spans="2:4" x14ac:dyDescent="0.25">
      <c r="B78">
        <v>4642.27079398555</v>
      </c>
      <c r="C78" t="s">
        <v>154</v>
      </c>
      <c r="D78" t="str">
        <f t="shared" si="1"/>
        <v>(8*((8/6)/((9/(1/8))/(0-(7*4)))))</v>
      </c>
    </row>
    <row r="79" spans="2:4" x14ac:dyDescent="0.25">
      <c r="B79">
        <v>4713.9251831711799</v>
      </c>
      <c r="C79" t="s">
        <v>155</v>
      </c>
      <c r="D79" t="str">
        <f t="shared" si="1"/>
        <v>(((8-((4+7)/(-885.652281589497-9)))-(-885.652281589497-9))*(((3/(0+4))+5)-(2*5)))</v>
      </c>
    </row>
    <row r="80" spans="2:4" x14ac:dyDescent="0.25">
      <c r="B80">
        <v>4790.7113865422798</v>
      </c>
      <c r="C80" t="s">
        <v>156</v>
      </c>
      <c r="D80" t="str">
        <f t="shared" si="1"/>
        <v>(-885.652281589497*1)</v>
      </c>
    </row>
    <row r="81" spans="2:4" x14ac:dyDescent="0.25">
      <c r="B81">
        <v>4803.0111327619597</v>
      </c>
      <c r="C81" t="s">
        <v>157</v>
      </c>
      <c r="D81" t="str">
        <f t="shared" si="1"/>
        <v>(0-1)</v>
      </c>
    </row>
    <row r="82" spans="2:4" x14ac:dyDescent="0.25">
      <c r="B82">
        <v>4812.8293145801499</v>
      </c>
      <c r="C82" t="s">
        <v>158</v>
      </c>
      <c r="D82" t="str">
        <f t="shared" si="1"/>
        <v>(9/((((3*0)/(3/8))-3)-8))</v>
      </c>
    </row>
    <row r="83" spans="2:4" x14ac:dyDescent="0.25">
      <c r="B83">
        <v>4839.0111327619697</v>
      </c>
      <c r="C83" t="s">
        <v>159</v>
      </c>
      <c r="D83" t="str">
        <f t="shared" si="1"/>
        <v>(((((8+0)/-885.652281589497)*-885.652281589497)-9)/(9-(3+3)))</v>
      </c>
    </row>
    <row r="84" spans="2:4" x14ac:dyDescent="0.25">
      <c r="B84">
        <v>4848.6283541339999</v>
      </c>
      <c r="C84" t="s">
        <v>160</v>
      </c>
      <c r="D84" t="str">
        <f t="shared" si="1"/>
        <v>((0+-885.652281589497)/8)</v>
      </c>
    </row>
    <row r="85" spans="2:4" x14ac:dyDescent="0.25">
      <c r="B85">
        <v>4851.6111327619701</v>
      </c>
      <c r="C85" t="s">
        <v>161</v>
      </c>
      <c r="D85" t="str">
        <f t="shared" si="1"/>
        <v>((4/5)/(1*((0-3)-5)))</v>
      </c>
    </row>
    <row r="86" spans="2:4" x14ac:dyDescent="0.25">
      <c r="B86">
        <v>4857.0111327619597</v>
      </c>
      <c r="C86" t="s">
        <v>162</v>
      </c>
      <c r="D86" t="str">
        <f t="shared" si="1"/>
        <v>(1-1)</v>
      </c>
    </row>
    <row r="87" spans="2:4" x14ac:dyDescent="0.25">
      <c r="B87">
        <v>4857.0111327619597</v>
      </c>
      <c r="C87" t="s">
        <v>163</v>
      </c>
      <c r="D87" t="str">
        <f t="shared" si="1"/>
        <v>((0*3)*7)</v>
      </c>
    </row>
    <row r="88" spans="2:4" x14ac:dyDescent="0.25">
      <c r="B88">
        <v>6723.8960628179402</v>
      </c>
      <c r="C88" t="s">
        <v>164</v>
      </c>
      <c r="D88" t="str">
        <f t="shared" si="1"/>
        <v>((((2+(9-3))+8)*(8-2))--885.652281589497)</v>
      </c>
    </row>
    <row r="89" spans="2:4" x14ac:dyDescent="0.25">
      <c r="B89">
        <v>7039.6887813993399</v>
      </c>
      <c r="C89" t="s">
        <v>165</v>
      </c>
      <c r="D89" t="str">
        <f t="shared" si="1"/>
        <v>((8*6)/(-885.652281589497+((2/(5-3))/3)))</v>
      </c>
    </row>
    <row r="90" spans="2:4" x14ac:dyDescent="0.25">
      <c r="B90">
        <v>11077.239175705299</v>
      </c>
      <c r="C90" t="s">
        <v>166</v>
      </c>
      <c r="D90" t="str">
        <f t="shared" si="1"/>
        <v>((0-4)+(9-(7-((4+4)*(6*-885.652281589497)))))</v>
      </c>
    </row>
    <row r="91" spans="2:4" x14ac:dyDescent="0.25">
      <c r="B91">
        <v>18687.372016775698</v>
      </c>
      <c r="C91" t="s">
        <v>167</v>
      </c>
      <c r="D91" t="str">
        <f t="shared" si="1"/>
        <v>(((7+3)*8)*(1*-885.652281589497))</v>
      </c>
    </row>
    <row r="92" spans="2:4" x14ac:dyDescent="0.25">
      <c r="B92">
        <v>22295.1840257394</v>
      </c>
      <c r="C92" t="s">
        <v>168</v>
      </c>
      <c r="D92" t="str">
        <f t="shared" si="1"/>
        <v>((5+(4+(2/9)))*(6*8))</v>
      </c>
    </row>
    <row r="93" spans="2:4" x14ac:dyDescent="0.25">
      <c r="B93" s="2" t="s">
        <v>169</v>
      </c>
      <c r="C93" t="s">
        <v>91</v>
      </c>
    </row>
    <row r="94" spans="2:4" x14ac:dyDescent="0.25">
      <c r="B94" s="2" t="s">
        <v>169</v>
      </c>
      <c r="C94" t="s">
        <v>91</v>
      </c>
    </row>
    <row r="95" spans="2:4" x14ac:dyDescent="0.25">
      <c r="B95" s="2" t="s">
        <v>169</v>
      </c>
      <c r="C95" t="s">
        <v>94</v>
      </c>
    </row>
    <row r="96" spans="2:4" x14ac:dyDescent="0.25">
      <c r="B96" s="2" t="s">
        <v>169</v>
      </c>
      <c r="C96" t="s">
        <v>170</v>
      </c>
    </row>
    <row r="97" spans="2:5" x14ac:dyDescent="0.25">
      <c r="B97" s="2" t="s">
        <v>169</v>
      </c>
      <c r="C97" t="s">
        <v>171</v>
      </c>
    </row>
    <row r="98" spans="2:5" x14ac:dyDescent="0.25">
      <c r="B98" s="2" t="s">
        <v>169</v>
      </c>
      <c r="C98" t="s">
        <v>172</v>
      </c>
    </row>
    <row r="99" spans="2:5" x14ac:dyDescent="0.25">
      <c r="B99" s="2" t="s">
        <v>169</v>
      </c>
      <c r="C99" t="s">
        <v>173</v>
      </c>
    </row>
    <row r="100" spans="2:5" x14ac:dyDescent="0.25">
      <c r="B100" s="2" t="s">
        <v>169</v>
      </c>
      <c r="C100" t="s">
        <v>174</v>
      </c>
    </row>
    <row r="101" spans="2:5" x14ac:dyDescent="0.25">
      <c r="B101" s="2" t="s">
        <v>169</v>
      </c>
      <c r="C101" t="s">
        <v>175</v>
      </c>
    </row>
    <row r="102" spans="2:5" x14ac:dyDescent="0.25">
      <c r="B102" s="2" t="s">
        <v>169</v>
      </c>
      <c r="C102" t="s">
        <v>176</v>
      </c>
    </row>
    <row r="104" spans="2:5" x14ac:dyDescent="0.25">
      <c r="B104" t="s">
        <v>177</v>
      </c>
      <c r="C104">
        <v>100</v>
      </c>
    </row>
    <row r="105" spans="2:5" x14ac:dyDescent="0.25">
      <c r="B105" t="s">
        <v>178</v>
      </c>
      <c r="C105">
        <v>5</v>
      </c>
    </row>
    <row r="106" spans="2:5" x14ac:dyDescent="0.25">
      <c r="B106" t="s">
        <v>179</v>
      </c>
      <c r="C106">
        <v>10</v>
      </c>
    </row>
    <row r="107" spans="2:5" x14ac:dyDescent="0.25">
      <c r="B107" t="s">
        <v>180</v>
      </c>
      <c r="C107">
        <v>1</v>
      </c>
    </row>
    <row r="109" spans="2:5" x14ac:dyDescent="0.25">
      <c r="B109" t="s">
        <v>181</v>
      </c>
      <c r="C109" s="2" t="s">
        <v>169</v>
      </c>
      <c r="D109" s="2"/>
      <c r="E109" t="s">
        <v>176</v>
      </c>
    </row>
    <row r="110" spans="2:5" x14ac:dyDescent="0.25">
      <c r="B110" t="s">
        <v>182</v>
      </c>
      <c r="C110">
        <v>1735.8092925558201</v>
      </c>
      <c r="E110" t="s">
        <v>92</v>
      </c>
    </row>
    <row r="111" spans="2:5" x14ac:dyDescent="0.25">
      <c r="B111" t="s">
        <v>183</v>
      </c>
      <c r="C111">
        <v>1108.2501149878001</v>
      </c>
      <c r="E111" t="s">
        <v>91</v>
      </c>
    </row>
    <row r="112" spans="2:5" x14ac:dyDescent="0.25">
      <c r="B112" t="s">
        <v>184</v>
      </c>
      <c r="C112">
        <v>1108.1501149878</v>
      </c>
      <c r="E112" t="s">
        <v>91</v>
      </c>
    </row>
  </sheetData>
  <sortState ref="H6:H50">
    <sortCondition ref="H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3"/>
  <sheetViews>
    <sheetView workbookViewId="0">
      <selection activeCell="E17" sqref="E17"/>
    </sheetView>
  </sheetViews>
  <sheetFormatPr defaultRowHeight="15" x14ac:dyDescent="0.25"/>
  <cols>
    <col min="5" max="5" width="96.42578125" customWidth="1"/>
  </cols>
  <sheetData>
    <row r="6" spans="3:5" x14ac:dyDescent="0.25">
      <c r="E6" t="e">
        <f>(((2+1)*(9*(((((B5-((9-3)/4))*0)*((((4-2)+5)/1)*B5))-(4*7))/((((2/2)-(1/3))+7)-(7/((4+((6-0)*(B5/B5)))*8))))))/5)</f>
        <v>#DIV/0!</v>
      </c>
    </row>
    <row r="7" spans="3:5" x14ac:dyDescent="0.25">
      <c r="C7" t="s">
        <v>586</v>
      </c>
      <c r="E7" s="18" t="s">
        <v>587</v>
      </c>
    </row>
    <row r="8" spans="3:5" x14ac:dyDescent="0.25">
      <c r="E8" s="18" t="s">
        <v>588</v>
      </c>
    </row>
    <row r="9" spans="3:5" x14ac:dyDescent="0.25">
      <c r="C9" t="e">
        <f>(((2+1)*(9*(((((B5-((9-3)/4))*0)*((((4-2)+5)/1)*B5))-(4*7))/((((2/2)-(1/3))+7)-(7/((4+((6-0)*(B5/B5)))*8))))))/5)</f>
        <v>#DIV/0!</v>
      </c>
      <c r="E9" s="18" t="s">
        <v>589</v>
      </c>
    </row>
    <row r="10" spans="3:5" x14ac:dyDescent="0.25">
      <c r="E10" s="18" t="s">
        <v>590</v>
      </c>
    </row>
    <row r="11" spans="3:5" x14ac:dyDescent="0.25">
      <c r="E11" s="18" t="s">
        <v>591</v>
      </c>
    </row>
    <row r="12" spans="3:5" x14ac:dyDescent="0.25">
      <c r="E12" s="18" t="s">
        <v>592</v>
      </c>
    </row>
    <row r="13" spans="3:5" x14ac:dyDescent="0.25">
      <c r="E13">
        <f>((3*(9*((0-28)/(7.67-(7/32)))))/5)</f>
        <v>-20.291897332662309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result with mutation</vt:lpstr>
      <vt:lpstr>Raw Output</vt:lpstr>
      <vt:lpstr>Fitness Evaluator</vt:lpstr>
      <vt:lpstr>diff training data1 </vt:lpstr>
      <vt:lpstr>diff training data2</vt:lpstr>
      <vt:lpstr>worksheet and one test run 0</vt:lpstr>
      <vt:lpstr>worksheet and one test run 1</vt:lpstr>
      <vt:lpstr>worksheet and one test run</vt:lpstr>
      <vt:lpstr>Sheet8</vt:lpstr>
    </vt:vector>
  </TitlesOfParts>
  <Company>Ingersoll Rand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Mairs</dc:creator>
  <cp:lastModifiedBy>Susan Mairs</cp:lastModifiedBy>
  <dcterms:created xsi:type="dcterms:W3CDTF">2013-12-13T04:59:44Z</dcterms:created>
  <dcterms:modified xsi:type="dcterms:W3CDTF">2013-12-13T20:48:21Z</dcterms:modified>
</cp:coreProperties>
</file>